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60"/>
  </bookViews>
  <sheets>
    <sheet name="Школьный этап 2023" sheetId="2" r:id="rId1"/>
  </sheets>
  <calcPr calcId="124519"/>
</workbook>
</file>

<file path=xl/calcChain.xml><?xml version="1.0" encoding="utf-8"?>
<calcChain xmlns="http://schemas.openxmlformats.org/spreadsheetml/2006/main">
  <c r="S46" i="2"/>
  <c r="H11"/>
  <c r="L36"/>
  <c r="I20"/>
  <c r="E20"/>
  <c r="H110" l="1"/>
  <c r="I110"/>
  <c r="J110"/>
  <c r="K110"/>
  <c r="L110"/>
  <c r="G110"/>
  <c r="F110"/>
  <c r="E110"/>
  <c r="D110"/>
  <c r="C110"/>
  <c r="B110"/>
  <c r="D160"/>
  <c r="E160"/>
  <c r="F160"/>
  <c r="G160"/>
  <c r="H160"/>
  <c r="D147"/>
  <c r="E147"/>
  <c r="F147"/>
  <c r="G147"/>
  <c r="H147"/>
  <c r="C160"/>
  <c r="C147"/>
  <c r="D134"/>
  <c r="E134"/>
  <c r="F134"/>
  <c r="G134"/>
  <c r="H134"/>
  <c r="C134"/>
  <c r="G11"/>
  <c r="D161" l="1"/>
  <c r="G161"/>
  <c r="H161"/>
  <c r="E161"/>
  <c r="C161"/>
  <c r="F161"/>
  <c r="K119"/>
  <c r="G119"/>
  <c r="C119"/>
  <c r="K118"/>
  <c r="G118"/>
  <c r="C118"/>
  <c r="K117"/>
  <c r="G117"/>
  <c r="C117"/>
  <c r="AC81"/>
  <c r="AC69"/>
  <c r="AC63"/>
  <c r="AC51"/>
  <c r="T46"/>
  <c r="L28"/>
  <c r="F11"/>
  <c r="AC57"/>
</calcChain>
</file>

<file path=xl/sharedStrings.xml><?xml version="1.0" encoding="utf-8"?>
<sst xmlns="http://schemas.openxmlformats.org/spreadsheetml/2006/main" count="372" uniqueCount="165">
  <si>
    <t>№</t>
  </si>
  <si>
    <t>Кол-во ОО</t>
  </si>
  <si>
    <t>Количество участников  (чел.)</t>
  </si>
  <si>
    <t>Школьный этап (по протоколам)</t>
  </si>
  <si>
    <t>Школьный этап *</t>
  </si>
  <si>
    <t>Всего</t>
  </si>
  <si>
    <t xml:space="preserve">Проводили ШЭ </t>
  </si>
  <si>
    <t xml:space="preserve">Кол-во участников ШЭ (чел.) </t>
  </si>
  <si>
    <t xml:space="preserve">Кол-во победителей и призеров ШЭ (чел.) </t>
  </si>
  <si>
    <t>Кол-во участников ШЭ (чел.) *</t>
  </si>
  <si>
    <t>Кол-во победителей и призеров ШЭ (чел.)</t>
  </si>
  <si>
    <t>* - Обращаем Ваше внимание, что обучающийся, принявший участие в данном этапе олимпиады по нескольким предметам УЧИТЫВАЕТСЯ 1 раз.</t>
  </si>
  <si>
    <t xml:space="preserve">Количество участников  (чел.) </t>
  </si>
  <si>
    <t>Количество победителей и призеров школьного этапа                           (по протоколам)</t>
  </si>
  <si>
    <t>Итого (чел.)</t>
  </si>
  <si>
    <t>в том числе обучающихся с ОВЗ (чел.)</t>
  </si>
  <si>
    <t xml:space="preserve">в городских ОО (чел.) </t>
  </si>
  <si>
    <t xml:space="preserve">в сельских ОО
(чел.) 
</t>
  </si>
  <si>
    <t xml:space="preserve">Итого
(чел.) 
</t>
  </si>
  <si>
    <t>Количество  участников школьного этапа Олимпиады (по протоколам)</t>
  </si>
  <si>
    <t>4 класс</t>
  </si>
  <si>
    <t>5класс</t>
  </si>
  <si>
    <t>6 класс</t>
  </si>
  <si>
    <t>7 класс</t>
  </si>
  <si>
    <t>8 класс</t>
  </si>
  <si>
    <t>9 класс</t>
  </si>
  <si>
    <t>10 класс</t>
  </si>
  <si>
    <t>11 класс</t>
  </si>
  <si>
    <t>Мат</t>
  </si>
  <si>
    <t>Русс</t>
  </si>
  <si>
    <t>5 класс</t>
  </si>
  <si>
    <t>* - Обращаем Ваше внимание, что обучающийся, принявший участие в данном этапе олимпиады по нескольким предметам УЧИТЫВАЕТСЯ  1 раз.</t>
  </si>
  <si>
    <t>Количество победителей и призеров школьного этапа олимпиады  (по протоколам)</t>
  </si>
  <si>
    <t>Поб</t>
  </si>
  <si>
    <t>При</t>
  </si>
  <si>
    <t>Приз</t>
  </si>
  <si>
    <t>№1</t>
  </si>
  <si>
    <t xml:space="preserve">Англ. </t>
  </si>
  <si>
    <t>Астр</t>
  </si>
  <si>
    <t>Биол.</t>
  </si>
  <si>
    <t>Геог.</t>
  </si>
  <si>
    <t>Инф.</t>
  </si>
  <si>
    <t>МХК</t>
  </si>
  <si>
    <t>Ист</t>
  </si>
  <si>
    <t>Итал</t>
  </si>
  <si>
    <t>Кит.</t>
  </si>
  <si>
    <t>Литер.</t>
  </si>
  <si>
    <t>Нем.яз</t>
  </si>
  <si>
    <t>Общес</t>
  </si>
  <si>
    <t>ОБЖ</t>
  </si>
  <si>
    <t>Право</t>
  </si>
  <si>
    <t>Рус.яз</t>
  </si>
  <si>
    <t>Тех М</t>
  </si>
  <si>
    <t>Тех. Д</t>
  </si>
  <si>
    <t>ФК Ю</t>
  </si>
  <si>
    <t>ФК Д</t>
  </si>
  <si>
    <t>Франц</t>
  </si>
  <si>
    <t>Химия</t>
  </si>
  <si>
    <t>Экол</t>
  </si>
  <si>
    <t>Экон</t>
  </si>
  <si>
    <t>Исп.</t>
  </si>
  <si>
    <t>№ 1</t>
  </si>
  <si>
    <t>Англ.</t>
  </si>
  <si>
    <t>Кит</t>
  </si>
  <si>
    <t>Матем</t>
  </si>
  <si>
    <t>Немец.</t>
  </si>
  <si>
    <t>Общ</t>
  </si>
  <si>
    <t>Русс.</t>
  </si>
  <si>
    <t>Тех Д</t>
  </si>
  <si>
    <t>Физик</t>
  </si>
  <si>
    <t>Эколог</t>
  </si>
  <si>
    <t>Эконом</t>
  </si>
  <si>
    <t xml:space="preserve">Всего </t>
  </si>
  <si>
    <t>Предметы, по которым не проводился ШЭ</t>
  </si>
  <si>
    <t>Причины, по которым не проводился ШЭ</t>
  </si>
  <si>
    <t>Ист.</t>
  </si>
  <si>
    <t>Литер</t>
  </si>
  <si>
    <t>Мат.</t>
  </si>
  <si>
    <t>Нем</t>
  </si>
  <si>
    <t>Предмет</t>
  </si>
  <si>
    <t>Число участников,</t>
  </si>
  <si>
    <t>Число победителей</t>
  </si>
  <si>
    <t>Число призеров</t>
  </si>
  <si>
    <t>Максимальное кол-во баллов, набранное участниками</t>
  </si>
  <si>
    <t>зарегистрированных на портале</t>
  </si>
  <si>
    <t>принявших участие</t>
  </si>
  <si>
    <t>переведенных на муниципальный этап</t>
  </si>
  <si>
    <t xml:space="preserve">ФОРМЫ ОТЧЕТА ПРОВЕДЕНИЯ ШКОЛЬНОГО ЭТАПА ВсОШ 
В столбцах одного цвета должны быть одинаковые цифры. Проверить суммы по столбцам и строкам. Все должно совпадать. 
Общее количество по предметам и классам также должно совпадать.
Все данные брать только из официальных протоколов! </t>
  </si>
  <si>
    <t>ОУ</t>
  </si>
  <si>
    <t>х</t>
  </si>
  <si>
    <t>Английский язык</t>
  </si>
  <si>
    <t>Астрономия</t>
  </si>
  <si>
    <t>Биология</t>
  </si>
  <si>
    <t>География</t>
  </si>
  <si>
    <t>Информатика</t>
  </si>
  <si>
    <t>История</t>
  </si>
  <si>
    <t>Литература</t>
  </si>
  <si>
    <t>Математика</t>
  </si>
  <si>
    <t>Немецкий язык</t>
  </si>
  <si>
    <t>Обществознание</t>
  </si>
  <si>
    <t>Русский язык</t>
  </si>
  <si>
    <t>Технология М</t>
  </si>
  <si>
    <t>Технология Д</t>
  </si>
  <si>
    <t>Физика</t>
  </si>
  <si>
    <t>Физическая культура Ю</t>
  </si>
  <si>
    <t>Физическая культура Д</t>
  </si>
  <si>
    <t>Экология</t>
  </si>
  <si>
    <t>Экономика</t>
  </si>
  <si>
    <t>ИТОГО</t>
  </si>
  <si>
    <t>Всего обучающихся из 4-х классов (обучающиеся, принявшие участие в олимпиаде по математике и русскому языку, учитываются 1 раз)</t>
  </si>
  <si>
    <t>Количество участников (чел.)</t>
  </si>
  <si>
    <t>Количество победителей(чел.)</t>
  </si>
  <si>
    <t>Количество призёров (чел.)</t>
  </si>
  <si>
    <t>Всего (п.2 + п.3)</t>
  </si>
  <si>
    <t>всего (п.2 + п.3)</t>
  </si>
  <si>
    <t>ВСЕГО:</t>
  </si>
  <si>
    <t>1 - Количество обучающихся с ограниченными возможностями здоровья</t>
  </si>
  <si>
    <t>2 - Количество обучающихся в городских школах</t>
  </si>
  <si>
    <t>3 - Количество обучающихся в сельских школах</t>
  </si>
  <si>
    <t>Количество  участников школьного этапа Олимпиады *  
(обучающийся, принявший участие в данном этапе олимпиады по нескольким предметам УЧИТЫВАЕТСЯ  1 раз)</t>
  </si>
  <si>
    <t>1.    </t>
  </si>
  <si>
    <t>1.   </t>
  </si>
  <si>
    <t>1.           </t>
  </si>
  <si>
    <t>1.          </t>
  </si>
  <si>
    <t>1.     </t>
  </si>
  <si>
    <t xml:space="preserve">в сельских ОО (чел.) 
</t>
  </si>
  <si>
    <t xml:space="preserve">Форма 1. Количественные данные об участниках школьного этапа (ШЭ) всероссийской олимпиады школьников в 2023/24 учебном году 4-11 класс
</t>
  </si>
  <si>
    <t>Форма 2. Количественные данные об участниках школьного этапа (ШЭ) всероссийской олимпиады школьников в 2023/24 учебном году 5-11 класс</t>
  </si>
  <si>
    <t xml:space="preserve">Форма 3. Количество участников школьного этапа всероссийской олимпиады школьников в 2023/24 учебном году (по протоколам)
</t>
  </si>
  <si>
    <t xml:space="preserve">Форма 4. Количество участников школьного этапа всероссийской олимпиады школьников в 2023/24 учебном году * </t>
  </si>
  <si>
    <t xml:space="preserve">Форма 5. Количество победителей и призеров школьного этапа всероссийской олимпиады школьников в 2023/24 учебном году  
 (по протоколам)
</t>
  </si>
  <si>
    <t xml:space="preserve">Форма 6. Количество участников школьного этапа всероссийской олимпиады школьников по предметам в 2023/24 учебном году  ( по протоколам)
</t>
  </si>
  <si>
    <t>Форма 7. Количество победителей и призеров школьного этапа всероссийской олимпиады школьников по предметам в 2023/24 учебном году  (по протоколам)</t>
  </si>
  <si>
    <t>Форма 8. Количество победителей школьного этапа всероссийской олимпиады школьников по предметам в 2023/24 учебном году  (по протоколам)</t>
  </si>
  <si>
    <t>Форма 9. Количество призеров школьного этапа всероссийской олимпиады школьников по предметам в 2023/24 учебном году  (по протоколам)</t>
  </si>
  <si>
    <t xml:space="preserve">Форма 10. Предметы, по которым не проводился школьный этап всероссийской олимпиады школьников в 2023/24 учебном году
</t>
  </si>
  <si>
    <t xml:space="preserve">Форма 11. Информация об участниках школьного этапа всероссийской олимпиады школьников в 2023/24 учебном году  с ограниченными возможностями здоровья (по протоколам)
</t>
  </si>
  <si>
    <t xml:space="preserve">Форма 12. Информация о результатах проведения школьного этапа всероссийской олимпиады школьников в  2023/24 учебном году   
</t>
  </si>
  <si>
    <t>Форма 13. Информация об обучающихся из 4-х классов в школьном этапе всероссийской олимпиады школьников в 2023/24 учебном году</t>
  </si>
  <si>
    <t>Максимально возможное кол-во баллов по предмету</t>
  </si>
  <si>
    <t>Уровень общего образования</t>
  </si>
  <si>
    <t>Общее количество участников школьного этапа ВсОШ</t>
  </si>
  <si>
    <t>Количество победителей и призеров школьного этапа ВсОШ</t>
  </si>
  <si>
    <t>В городских образовательных организациях</t>
  </si>
  <si>
    <t>В сельских образовательных организациях</t>
  </si>
  <si>
    <t>Кол-во победителей</t>
  </si>
  <si>
    <t>Кол-во призеров</t>
  </si>
  <si>
    <t xml:space="preserve">Кол-во призеров </t>
  </si>
  <si>
    <t>Начальное общее образование</t>
  </si>
  <si>
    <t>Основное общее образование</t>
  </si>
  <si>
    <t>Французский язык</t>
  </si>
  <si>
    <t>Китайский язык</t>
  </si>
  <si>
    <t>Итальянский язык</t>
  </si>
  <si>
    <t>Физическая культура</t>
  </si>
  <si>
    <t>Среднее общее образование</t>
  </si>
  <si>
    <t>Форма 14. Информация о количестве участников, победителей и призеров школьного этапа ВсОШ в 2023/24 учебном году (по протоколам)</t>
  </si>
  <si>
    <t>ИТОГО  по всем уровням</t>
  </si>
  <si>
    <t xml:space="preserve">Приложение 
к письму отдела образования АИГОСК
от 18 декабря 2023 года № </t>
  </si>
  <si>
    <t>ИТОГО ООО:</t>
  </si>
  <si>
    <t>ИТОГО НОО:</t>
  </si>
  <si>
    <t>ИТОГО СОО:</t>
  </si>
  <si>
    <t xml:space="preserve">СОШ № 14 </t>
  </si>
  <si>
    <t>СОШ № 14</t>
  </si>
  <si>
    <t>Немецкий язык, Астрономия</t>
  </si>
  <si>
    <t>предметы изучаются 1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</si>
</sst>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1" fillId="0" borderId="15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4" fillId="7" borderId="21" xfId="0" applyFont="1" applyFill="1" applyBorder="1" applyAlignment="1" applyProtection="1">
      <alignment horizontal="center" wrapText="1"/>
      <protection locked="0"/>
    </xf>
    <xf numFmtId="0" fontId="1" fillId="7" borderId="7" xfId="0" applyFont="1" applyFill="1" applyBorder="1" applyAlignment="1" applyProtection="1">
      <alignment wrapText="1"/>
      <protection locked="0"/>
    </xf>
    <xf numFmtId="0" fontId="1" fillId="7" borderId="2" xfId="0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0" fontId="1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>
      <alignment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3" fillId="0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1"/>
  <sheetViews>
    <sheetView tabSelected="1" zoomScale="85" zoomScaleNormal="85" workbookViewId="0">
      <selection activeCell="P106" sqref="P106"/>
    </sheetView>
  </sheetViews>
  <sheetFormatPr defaultRowHeight="15"/>
  <cols>
    <col min="1" max="2" width="17.85546875" customWidth="1"/>
    <col min="3" max="3" width="10" customWidth="1"/>
    <col min="4" max="4" width="13.140625" customWidth="1"/>
    <col min="5" max="5" width="12.28515625" customWidth="1"/>
    <col min="6" max="6" width="12.5703125" customWidth="1"/>
    <col min="7" max="7" width="13.140625" customWidth="1"/>
    <col min="8" max="8" width="13.42578125" customWidth="1"/>
    <col min="9" max="9" width="13.140625" customWidth="1"/>
    <col min="10" max="10" width="13.85546875" customWidth="1"/>
    <col min="11" max="11" width="12.140625" customWidth="1"/>
    <col min="12" max="12" width="12" customWidth="1"/>
    <col min="13" max="25" width="8.140625" customWidth="1"/>
    <col min="26" max="26" width="9.140625" customWidth="1"/>
    <col min="27" max="27" width="9" customWidth="1"/>
    <col min="28" max="28" width="8.140625" customWidth="1"/>
    <col min="29" max="29" width="7.42578125" bestFit="1" customWidth="1"/>
  </cols>
  <sheetData>
    <row r="1" spans="1:21" ht="20.25" customHeight="1">
      <c r="J1" s="135" t="s">
        <v>157</v>
      </c>
      <c r="K1" s="135"/>
      <c r="L1" s="135"/>
    </row>
    <row r="2" spans="1:21" ht="46.5" customHeight="1">
      <c r="J2" s="135"/>
      <c r="K2" s="135"/>
      <c r="L2" s="135"/>
    </row>
    <row r="3" spans="1:21" ht="15.75" thickBot="1"/>
    <row r="4" spans="1:21">
      <c r="A4" s="136" t="s">
        <v>87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</row>
    <row r="5" spans="1:2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21" ht="60" customHeight="1" thickBot="1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  <c r="O6" s="1"/>
    </row>
    <row r="7" spans="1:21" ht="15.75">
      <c r="A7" s="145" t="s">
        <v>126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21"/>
      <c r="O7" s="22"/>
      <c r="P7" s="21"/>
      <c r="Q7" s="21"/>
      <c r="R7" s="21"/>
      <c r="S7" s="21"/>
      <c r="T7" s="21"/>
      <c r="U7" s="21"/>
    </row>
    <row r="8" spans="1:21" ht="16.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1"/>
      <c r="Q8" s="21"/>
      <c r="R8" s="21"/>
      <c r="S8" s="21"/>
      <c r="T8" s="21"/>
      <c r="U8" s="21"/>
    </row>
    <row r="9" spans="1:21" ht="16.5" thickBot="1">
      <c r="A9" s="94" t="s">
        <v>0</v>
      </c>
      <c r="B9" s="94" t="s">
        <v>88</v>
      </c>
      <c r="C9" s="94" t="s">
        <v>1</v>
      </c>
      <c r="D9" s="94"/>
      <c r="E9" s="94" t="s">
        <v>2</v>
      </c>
      <c r="F9" s="94" t="s">
        <v>3</v>
      </c>
      <c r="G9" s="94"/>
      <c r="H9" s="94" t="s">
        <v>4</v>
      </c>
      <c r="I9" s="94"/>
      <c r="J9" s="146"/>
      <c r="K9" s="146"/>
      <c r="L9" s="21"/>
      <c r="M9" s="21"/>
      <c r="N9" s="21"/>
      <c r="O9" s="131"/>
      <c r="P9" s="21"/>
      <c r="Q9" s="21"/>
      <c r="R9" s="21"/>
      <c r="S9" s="21"/>
      <c r="T9" s="21"/>
      <c r="U9" s="21"/>
    </row>
    <row r="10" spans="1:21" ht="79.5" thickBot="1">
      <c r="A10" s="94"/>
      <c r="B10" s="94"/>
      <c r="C10" s="47" t="s">
        <v>5</v>
      </c>
      <c r="D10" s="47" t="s">
        <v>6</v>
      </c>
      <c r="E10" s="94"/>
      <c r="F10" s="23" t="s">
        <v>7</v>
      </c>
      <c r="G10" s="24" t="s">
        <v>8</v>
      </c>
      <c r="H10" s="25" t="s">
        <v>9</v>
      </c>
      <c r="I10" s="47" t="s">
        <v>10</v>
      </c>
      <c r="J10" s="48"/>
      <c r="K10" s="48"/>
      <c r="L10" s="21"/>
      <c r="M10" s="21"/>
      <c r="N10" s="21"/>
      <c r="O10" s="131"/>
      <c r="P10" s="21"/>
      <c r="Q10" s="21"/>
      <c r="R10" s="21"/>
      <c r="S10" s="21"/>
      <c r="T10" s="21"/>
      <c r="U10" s="21"/>
    </row>
    <row r="11" spans="1:21" ht="15.75">
      <c r="A11" s="19" t="s">
        <v>120</v>
      </c>
      <c r="B11" s="34" t="s">
        <v>161</v>
      </c>
      <c r="C11" s="9">
        <v>1</v>
      </c>
      <c r="D11" s="9">
        <v>1</v>
      </c>
      <c r="E11" s="9" t="s">
        <v>89</v>
      </c>
      <c r="F11" s="20">
        <f>SUM(C28:K28)</f>
        <v>268</v>
      </c>
      <c r="G11" s="26">
        <f>SUM(C46:R46)</f>
        <v>61</v>
      </c>
      <c r="H11" s="8">
        <f>SUM(C36:K36)</f>
        <v>124</v>
      </c>
      <c r="I11" s="35">
        <v>49</v>
      </c>
      <c r="J11" s="48"/>
      <c r="K11" s="48"/>
      <c r="L11" s="21"/>
      <c r="M11" s="21"/>
      <c r="N11" s="21"/>
      <c r="O11" s="46"/>
      <c r="P11" s="21"/>
      <c r="Q11" s="21"/>
      <c r="R11" s="21"/>
      <c r="S11" s="21"/>
      <c r="T11" s="21"/>
      <c r="U11" s="21"/>
    </row>
    <row r="12" spans="1:21" ht="15.7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1"/>
      <c r="Q12" s="21"/>
      <c r="R12" s="21"/>
      <c r="S12" s="21"/>
      <c r="T12" s="21"/>
      <c r="U12" s="21"/>
    </row>
    <row r="13" spans="1:21" ht="15.75">
      <c r="A13" s="108" t="s">
        <v>11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21"/>
      <c r="O13" s="22"/>
      <c r="P13" s="21"/>
      <c r="Q13" s="21"/>
      <c r="R13" s="21"/>
      <c r="S13" s="21"/>
      <c r="T13" s="21"/>
      <c r="U13" s="21"/>
    </row>
    <row r="14" spans="1:21" ht="15.7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1"/>
      <c r="Q14" s="21"/>
      <c r="R14" s="21"/>
      <c r="S14" s="21"/>
      <c r="T14" s="21"/>
      <c r="U14" s="21"/>
    </row>
    <row r="15" spans="1:21" ht="15.7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1"/>
      <c r="Q15" s="21"/>
      <c r="R15" s="21"/>
      <c r="S15" s="21"/>
      <c r="T15" s="21"/>
      <c r="U15" s="21"/>
    </row>
    <row r="16" spans="1:21" ht="15.75">
      <c r="A16" s="132" t="s">
        <v>127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21"/>
      <c r="N16" s="21"/>
      <c r="O16" s="22"/>
      <c r="P16" s="21"/>
      <c r="Q16" s="21"/>
      <c r="R16" s="21"/>
      <c r="S16" s="21"/>
      <c r="T16" s="21"/>
      <c r="U16" s="21"/>
    </row>
    <row r="17" spans="1:21" ht="16.5" thickBo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1"/>
      <c r="Q17" s="21"/>
      <c r="R17" s="21"/>
      <c r="S17" s="21"/>
      <c r="T17" s="21"/>
      <c r="U17" s="21"/>
    </row>
    <row r="18" spans="1:21" ht="16.5" thickBot="1">
      <c r="A18" s="113" t="s">
        <v>0</v>
      </c>
      <c r="B18" s="94" t="s">
        <v>88</v>
      </c>
      <c r="C18" s="94" t="s">
        <v>1</v>
      </c>
      <c r="D18" s="94"/>
      <c r="E18" s="94" t="s">
        <v>12</v>
      </c>
      <c r="F18" s="94"/>
      <c r="G18" s="94"/>
      <c r="H18" s="94"/>
      <c r="I18" s="94" t="s">
        <v>13</v>
      </c>
      <c r="J18" s="94"/>
      <c r="K18" s="94"/>
      <c r="L18" s="94"/>
      <c r="M18" s="21"/>
      <c r="N18" s="21"/>
      <c r="O18" s="131"/>
      <c r="P18" s="21"/>
      <c r="Q18" s="21"/>
      <c r="R18" s="21"/>
      <c r="S18" s="21"/>
      <c r="T18" s="21"/>
      <c r="U18" s="21"/>
    </row>
    <row r="19" spans="1:21" ht="63.75" thickBot="1">
      <c r="A19" s="134"/>
      <c r="B19" s="94"/>
      <c r="C19" s="47" t="s">
        <v>5</v>
      </c>
      <c r="D19" s="47" t="s">
        <v>6</v>
      </c>
      <c r="E19" s="23" t="s">
        <v>14</v>
      </c>
      <c r="F19" s="83" t="s">
        <v>15</v>
      </c>
      <c r="G19" s="16" t="s">
        <v>16</v>
      </c>
      <c r="H19" s="17" t="s">
        <v>17</v>
      </c>
      <c r="I19" s="24" t="s">
        <v>18</v>
      </c>
      <c r="J19" s="17" t="s">
        <v>15</v>
      </c>
      <c r="K19" s="16" t="s">
        <v>16</v>
      </c>
      <c r="L19" s="17" t="s">
        <v>125</v>
      </c>
      <c r="M19" s="21"/>
      <c r="N19" s="21"/>
      <c r="O19" s="131"/>
      <c r="P19" s="21"/>
      <c r="Q19" s="21"/>
      <c r="R19" s="21"/>
      <c r="S19" s="21"/>
      <c r="T19" s="21"/>
      <c r="U19" s="21"/>
    </row>
    <row r="20" spans="1:21" ht="15.75">
      <c r="A20" s="18" t="s">
        <v>120</v>
      </c>
      <c r="B20" s="34" t="s">
        <v>162</v>
      </c>
      <c r="C20" s="65">
        <v>1</v>
      </c>
      <c r="D20" s="65">
        <v>1</v>
      </c>
      <c r="E20" s="71">
        <f>G20+H20</f>
        <v>268</v>
      </c>
      <c r="F20" s="35">
        <v>0</v>
      </c>
      <c r="G20" s="35">
        <v>0</v>
      </c>
      <c r="H20" s="36">
        <v>268</v>
      </c>
      <c r="I20" s="65">
        <f>K20+L20</f>
        <v>49</v>
      </c>
      <c r="J20" s="35">
        <v>0</v>
      </c>
      <c r="K20" s="35">
        <v>0</v>
      </c>
      <c r="L20" s="70">
        <v>49</v>
      </c>
      <c r="M20" s="21"/>
      <c r="N20" s="21"/>
      <c r="O20" s="46"/>
      <c r="P20" s="21"/>
      <c r="Q20" s="21"/>
      <c r="R20" s="21"/>
      <c r="S20" s="21"/>
      <c r="T20" s="21"/>
      <c r="U20" s="21"/>
    </row>
    <row r="21" spans="1:21" ht="15.7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1"/>
      <c r="R21" s="21"/>
      <c r="S21" s="21"/>
      <c r="T21" s="21"/>
      <c r="U21" s="21"/>
    </row>
    <row r="22" spans="1:21" ht="15.7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15.75">
      <c r="A23" s="91" t="s">
        <v>128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6.5" thickBo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16.5" thickBot="1">
      <c r="A25" s="110" t="s">
        <v>0</v>
      </c>
      <c r="B25" s="113" t="s">
        <v>88</v>
      </c>
      <c r="C25" s="116" t="s">
        <v>19</v>
      </c>
      <c r="D25" s="117"/>
      <c r="E25" s="117"/>
      <c r="F25" s="117"/>
      <c r="G25" s="117"/>
      <c r="H25" s="117"/>
      <c r="I25" s="117"/>
      <c r="J25" s="117"/>
      <c r="K25" s="117"/>
      <c r="L25" s="118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6.5" thickBot="1">
      <c r="A26" s="111"/>
      <c r="B26" s="114"/>
      <c r="C26" s="116" t="s">
        <v>20</v>
      </c>
      <c r="D26" s="118"/>
      <c r="E26" s="113" t="s">
        <v>21</v>
      </c>
      <c r="F26" s="113" t="s">
        <v>22</v>
      </c>
      <c r="G26" s="113" t="s">
        <v>23</v>
      </c>
      <c r="H26" s="113" t="s">
        <v>24</v>
      </c>
      <c r="I26" s="113" t="s">
        <v>25</v>
      </c>
      <c r="J26" s="113" t="s">
        <v>26</v>
      </c>
      <c r="K26" s="113" t="s">
        <v>27</v>
      </c>
      <c r="L26" s="123" t="s">
        <v>5</v>
      </c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6.5" thickBot="1">
      <c r="A27" s="112"/>
      <c r="B27" s="115"/>
      <c r="C27" s="2" t="s">
        <v>28</v>
      </c>
      <c r="D27" s="2" t="s">
        <v>29</v>
      </c>
      <c r="E27" s="115"/>
      <c r="F27" s="115"/>
      <c r="G27" s="115"/>
      <c r="H27" s="115"/>
      <c r="I27" s="115"/>
      <c r="J27" s="115"/>
      <c r="K27" s="115"/>
      <c r="L27" s="124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6.5" thickBot="1">
      <c r="A28" s="49" t="s">
        <v>121</v>
      </c>
      <c r="B28" s="37" t="s">
        <v>162</v>
      </c>
      <c r="C28" s="38">
        <v>3</v>
      </c>
      <c r="D28" s="38">
        <v>5</v>
      </c>
      <c r="E28" s="38">
        <v>25</v>
      </c>
      <c r="F28" s="38">
        <v>50</v>
      </c>
      <c r="G28" s="38">
        <v>53</v>
      </c>
      <c r="H28" s="38">
        <v>29</v>
      </c>
      <c r="I28" s="38">
        <v>69</v>
      </c>
      <c r="J28" s="38">
        <v>16</v>
      </c>
      <c r="K28" s="38">
        <v>18</v>
      </c>
      <c r="L28" s="69">
        <f>SUM(C28:K28)</f>
        <v>268</v>
      </c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5.7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5.7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5.75">
      <c r="A31" s="125" t="s">
        <v>129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6.5" thickBo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6.5" thickBot="1">
      <c r="A33" s="110" t="s">
        <v>0</v>
      </c>
      <c r="B33" s="113" t="s">
        <v>88</v>
      </c>
      <c r="C33" s="126" t="s">
        <v>119</v>
      </c>
      <c r="D33" s="127"/>
      <c r="E33" s="127"/>
      <c r="F33" s="127"/>
      <c r="G33" s="127"/>
      <c r="H33" s="127"/>
      <c r="I33" s="127"/>
      <c r="J33" s="127"/>
      <c r="K33" s="127"/>
      <c r="L33" s="128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6.5" thickBot="1">
      <c r="A34" s="111"/>
      <c r="B34" s="114"/>
      <c r="C34" s="116" t="s">
        <v>20</v>
      </c>
      <c r="D34" s="118"/>
      <c r="E34" s="113" t="s">
        <v>30</v>
      </c>
      <c r="F34" s="113" t="s">
        <v>22</v>
      </c>
      <c r="G34" s="113" t="s">
        <v>23</v>
      </c>
      <c r="H34" s="113" t="s">
        <v>24</v>
      </c>
      <c r="I34" s="113" t="s">
        <v>25</v>
      </c>
      <c r="J34" s="113" t="s">
        <v>26</v>
      </c>
      <c r="K34" s="129" t="s">
        <v>27</v>
      </c>
      <c r="L34" s="121" t="s">
        <v>5</v>
      </c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6.5" thickBot="1">
      <c r="A35" s="112"/>
      <c r="B35" s="115"/>
      <c r="C35" s="2" t="s">
        <v>28</v>
      </c>
      <c r="D35" s="2" t="s">
        <v>29</v>
      </c>
      <c r="E35" s="115"/>
      <c r="F35" s="115"/>
      <c r="G35" s="115"/>
      <c r="H35" s="115"/>
      <c r="I35" s="115"/>
      <c r="J35" s="115"/>
      <c r="K35" s="130"/>
      <c r="L35" s="122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6.5" thickBot="1">
      <c r="A36" s="49" t="s">
        <v>121</v>
      </c>
      <c r="B36" s="37" t="s">
        <v>162</v>
      </c>
      <c r="C36" s="37">
        <v>3</v>
      </c>
      <c r="D36" s="37">
        <v>5</v>
      </c>
      <c r="E36" s="38">
        <v>15</v>
      </c>
      <c r="F36" s="38">
        <v>21</v>
      </c>
      <c r="G36" s="38">
        <v>19</v>
      </c>
      <c r="H36" s="38">
        <v>16</v>
      </c>
      <c r="I36" s="38">
        <v>28</v>
      </c>
      <c r="J36" s="38">
        <v>10</v>
      </c>
      <c r="K36" s="39">
        <v>7</v>
      </c>
      <c r="L36" s="68">
        <f>SUM(C36:K36)</f>
        <v>124</v>
      </c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5.7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5.75">
      <c r="A38" s="108" t="s">
        <v>31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5.7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ht="15.7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5.75">
      <c r="A41" s="109" t="s">
        <v>130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6.5" thickBo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6.5" thickBot="1">
      <c r="A43" s="110" t="s">
        <v>0</v>
      </c>
      <c r="B43" s="113" t="s">
        <v>88</v>
      </c>
      <c r="C43" s="116" t="s">
        <v>32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8"/>
      <c r="U43" s="21"/>
    </row>
    <row r="44" spans="1:21" ht="16.5" thickBot="1">
      <c r="A44" s="111"/>
      <c r="B44" s="114"/>
      <c r="C44" s="116" t="s">
        <v>20</v>
      </c>
      <c r="D44" s="118"/>
      <c r="E44" s="116" t="s">
        <v>21</v>
      </c>
      <c r="F44" s="118"/>
      <c r="G44" s="116" t="s">
        <v>22</v>
      </c>
      <c r="H44" s="118"/>
      <c r="I44" s="116" t="s">
        <v>23</v>
      </c>
      <c r="J44" s="118"/>
      <c r="K44" s="116" t="s">
        <v>24</v>
      </c>
      <c r="L44" s="118"/>
      <c r="M44" s="116" t="s">
        <v>25</v>
      </c>
      <c r="N44" s="118"/>
      <c r="O44" s="116" t="s">
        <v>26</v>
      </c>
      <c r="P44" s="118"/>
      <c r="Q44" s="116" t="s">
        <v>27</v>
      </c>
      <c r="R44" s="118"/>
      <c r="S44" s="119" t="s">
        <v>5</v>
      </c>
      <c r="T44" s="120"/>
      <c r="U44" s="21"/>
    </row>
    <row r="45" spans="1:21" ht="16.5" thickBot="1">
      <c r="A45" s="112"/>
      <c r="B45" s="115"/>
      <c r="C45" s="2" t="s">
        <v>33</v>
      </c>
      <c r="D45" s="2" t="s">
        <v>34</v>
      </c>
      <c r="E45" s="2" t="s">
        <v>33</v>
      </c>
      <c r="F45" s="2" t="s">
        <v>34</v>
      </c>
      <c r="G45" s="2" t="s">
        <v>33</v>
      </c>
      <c r="H45" s="2" t="s">
        <v>34</v>
      </c>
      <c r="I45" s="2" t="s">
        <v>33</v>
      </c>
      <c r="J45" s="2" t="s">
        <v>34</v>
      </c>
      <c r="K45" s="2" t="s">
        <v>33</v>
      </c>
      <c r="L45" s="2" t="s">
        <v>34</v>
      </c>
      <c r="M45" s="2" t="s">
        <v>33</v>
      </c>
      <c r="N45" s="2" t="s">
        <v>34</v>
      </c>
      <c r="O45" s="2" t="s">
        <v>33</v>
      </c>
      <c r="P45" s="2" t="s">
        <v>34</v>
      </c>
      <c r="Q45" s="2" t="s">
        <v>33</v>
      </c>
      <c r="R45" s="2" t="s">
        <v>34</v>
      </c>
      <c r="S45" s="3" t="s">
        <v>33</v>
      </c>
      <c r="T45" s="3" t="s">
        <v>35</v>
      </c>
      <c r="U45" s="21"/>
    </row>
    <row r="46" spans="1:21" ht="16.5" thickBot="1">
      <c r="A46" s="49">
        <v>1</v>
      </c>
      <c r="B46" s="37" t="s">
        <v>162</v>
      </c>
      <c r="C46" s="37">
        <v>1</v>
      </c>
      <c r="D46" s="37">
        <v>1</v>
      </c>
      <c r="E46" s="37">
        <v>1</v>
      </c>
      <c r="F46" s="37">
        <v>0</v>
      </c>
      <c r="G46" s="37">
        <v>10</v>
      </c>
      <c r="H46" s="37">
        <v>5</v>
      </c>
      <c r="I46" s="37">
        <v>5</v>
      </c>
      <c r="J46" s="37">
        <v>5</v>
      </c>
      <c r="K46" s="37">
        <v>5</v>
      </c>
      <c r="L46" s="37">
        <v>3</v>
      </c>
      <c r="M46" s="37">
        <v>7</v>
      </c>
      <c r="N46" s="37">
        <v>8</v>
      </c>
      <c r="O46" s="37">
        <v>4</v>
      </c>
      <c r="P46" s="37">
        <v>2</v>
      </c>
      <c r="Q46" s="37">
        <v>3</v>
      </c>
      <c r="R46" s="37">
        <v>1</v>
      </c>
      <c r="S46" s="66">
        <f>SUM(C46+E46+G46+I46+K46+M46+O46+Q46)</f>
        <v>36</v>
      </c>
      <c r="T46" s="66">
        <f>SUM(D46+F46+H46+J46+L46+N46+P46+R46)</f>
        <v>25</v>
      </c>
      <c r="U46" s="21"/>
    </row>
    <row r="47" spans="1:21" ht="15.7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ht="15.7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9" ht="16.5" thickBot="1">
      <c r="A49" s="91" t="s">
        <v>131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21"/>
    </row>
    <row r="50" spans="1:29" ht="17.25" thickBot="1">
      <c r="A50" s="47" t="s">
        <v>36</v>
      </c>
      <c r="B50" s="51" t="s">
        <v>88</v>
      </c>
      <c r="C50" s="51" t="s">
        <v>37</v>
      </c>
      <c r="D50" s="51" t="s">
        <v>38</v>
      </c>
      <c r="E50" s="51" t="s">
        <v>39</v>
      </c>
      <c r="F50" s="51" t="s">
        <v>40</v>
      </c>
      <c r="G50" s="51" t="s">
        <v>41</v>
      </c>
      <c r="H50" s="51" t="s">
        <v>42</v>
      </c>
      <c r="I50" s="51" t="s">
        <v>43</v>
      </c>
      <c r="J50" s="51" t="s">
        <v>44</v>
      </c>
      <c r="K50" s="51" t="s">
        <v>45</v>
      </c>
      <c r="L50" s="51" t="s">
        <v>46</v>
      </c>
      <c r="M50" s="51" t="s">
        <v>28</v>
      </c>
      <c r="N50" s="51" t="s">
        <v>47</v>
      </c>
      <c r="O50" s="50" t="s">
        <v>48</v>
      </c>
      <c r="P50" s="47" t="s">
        <v>49</v>
      </c>
      <c r="Q50" s="51" t="s">
        <v>50</v>
      </c>
      <c r="R50" s="51" t="s">
        <v>51</v>
      </c>
      <c r="S50" s="51" t="s">
        <v>52</v>
      </c>
      <c r="T50" s="51" t="s">
        <v>53</v>
      </c>
      <c r="U50" s="51" t="s">
        <v>69</v>
      </c>
      <c r="V50" s="5" t="s">
        <v>54</v>
      </c>
      <c r="W50" s="5" t="s">
        <v>55</v>
      </c>
      <c r="X50" s="5" t="s">
        <v>56</v>
      </c>
      <c r="Y50" s="5" t="s">
        <v>57</v>
      </c>
      <c r="Z50" s="5" t="s">
        <v>58</v>
      </c>
      <c r="AA50" s="5" t="s">
        <v>59</v>
      </c>
      <c r="AB50" s="4" t="s">
        <v>60</v>
      </c>
      <c r="AC50" s="6" t="s">
        <v>5</v>
      </c>
    </row>
    <row r="51" spans="1:29" ht="17.25" thickBot="1">
      <c r="A51" s="52" t="s">
        <v>122</v>
      </c>
      <c r="B51" s="37" t="s">
        <v>162</v>
      </c>
      <c r="C51" s="38">
        <v>17</v>
      </c>
      <c r="D51" s="38">
        <v>0</v>
      </c>
      <c r="E51" s="38">
        <v>16</v>
      </c>
      <c r="F51" s="38">
        <v>24</v>
      </c>
      <c r="G51" s="38">
        <v>7</v>
      </c>
      <c r="H51" s="38">
        <v>2</v>
      </c>
      <c r="I51" s="38">
        <v>19</v>
      </c>
      <c r="J51" s="38">
        <v>0</v>
      </c>
      <c r="K51" s="38">
        <v>0</v>
      </c>
      <c r="L51" s="38">
        <v>19</v>
      </c>
      <c r="M51" s="38">
        <v>23</v>
      </c>
      <c r="N51" s="38">
        <v>0</v>
      </c>
      <c r="O51" s="39">
        <v>25</v>
      </c>
      <c r="P51" s="53">
        <v>21</v>
      </c>
      <c r="Q51" s="38">
        <v>1</v>
      </c>
      <c r="R51" s="38">
        <v>34</v>
      </c>
      <c r="S51" s="38">
        <v>17</v>
      </c>
      <c r="T51" s="38">
        <v>4</v>
      </c>
      <c r="U51" s="38">
        <v>11</v>
      </c>
      <c r="V51" s="40">
        <v>14</v>
      </c>
      <c r="W51" s="40">
        <v>6</v>
      </c>
      <c r="X51" s="40">
        <v>0</v>
      </c>
      <c r="Y51" s="40">
        <v>6</v>
      </c>
      <c r="Z51" s="40">
        <v>1</v>
      </c>
      <c r="AA51" s="40">
        <v>1</v>
      </c>
      <c r="AB51" s="40">
        <v>0</v>
      </c>
      <c r="AC51" s="67">
        <f>SUM(C51:AB51)</f>
        <v>268</v>
      </c>
    </row>
    <row r="52" spans="1:29" ht="15.7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9" ht="15.7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9" ht="15.75">
      <c r="A54" s="93" t="s">
        <v>132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</row>
    <row r="55" spans="1:29" ht="16.5" thickBo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9" ht="29.25" customHeight="1" thickBot="1">
      <c r="A56" s="47" t="s">
        <v>61</v>
      </c>
      <c r="B56" s="51" t="s">
        <v>88</v>
      </c>
      <c r="C56" s="51" t="s">
        <v>62</v>
      </c>
      <c r="D56" s="51" t="s">
        <v>38</v>
      </c>
      <c r="E56" s="51" t="s">
        <v>39</v>
      </c>
      <c r="F56" s="51" t="s">
        <v>40</v>
      </c>
      <c r="G56" s="51" t="s">
        <v>41</v>
      </c>
      <c r="H56" s="51" t="s">
        <v>42</v>
      </c>
      <c r="I56" s="51" t="s">
        <v>43</v>
      </c>
      <c r="J56" s="51" t="s">
        <v>44</v>
      </c>
      <c r="K56" s="51" t="s">
        <v>63</v>
      </c>
      <c r="L56" s="51" t="s">
        <v>46</v>
      </c>
      <c r="M56" s="51" t="s">
        <v>64</v>
      </c>
      <c r="N56" s="51" t="s">
        <v>65</v>
      </c>
      <c r="O56" s="51" t="s">
        <v>66</v>
      </c>
      <c r="P56" s="51" t="s">
        <v>49</v>
      </c>
      <c r="Q56" s="47" t="s">
        <v>50</v>
      </c>
      <c r="R56" s="51" t="s">
        <v>67</v>
      </c>
      <c r="S56" s="51" t="s">
        <v>52</v>
      </c>
      <c r="T56" s="51" t="s">
        <v>68</v>
      </c>
      <c r="U56" s="51" t="s">
        <v>69</v>
      </c>
      <c r="V56" s="5" t="s">
        <v>54</v>
      </c>
      <c r="W56" s="5" t="s">
        <v>55</v>
      </c>
      <c r="X56" s="5" t="s">
        <v>56</v>
      </c>
      <c r="Y56" s="5" t="s">
        <v>57</v>
      </c>
      <c r="Z56" s="5" t="s">
        <v>70</v>
      </c>
      <c r="AA56" s="5" t="s">
        <v>71</v>
      </c>
      <c r="AB56" s="5" t="s">
        <v>60</v>
      </c>
      <c r="AC56" s="7" t="s">
        <v>72</v>
      </c>
    </row>
    <row r="57" spans="1:29" ht="17.25" thickBot="1">
      <c r="A57" s="52" t="s">
        <v>123</v>
      </c>
      <c r="B57" s="37" t="s">
        <v>162</v>
      </c>
      <c r="C57" s="38">
        <v>8</v>
      </c>
      <c r="D57" s="38">
        <v>0</v>
      </c>
      <c r="E57" s="38">
        <v>8</v>
      </c>
      <c r="F57" s="38">
        <v>1</v>
      </c>
      <c r="G57" s="38">
        <v>0</v>
      </c>
      <c r="H57" s="38">
        <v>0</v>
      </c>
      <c r="I57" s="38">
        <v>3</v>
      </c>
      <c r="J57" s="38">
        <v>0</v>
      </c>
      <c r="K57" s="38">
        <v>0</v>
      </c>
      <c r="L57" s="38">
        <v>4</v>
      </c>
      <c r="M57" s="38">
        <v>3</v>
      </c>
      <c r="N57" s="38">
        <v>0</v>
      </c>
      <c r="O57" s="38">
        <v>3</v>
      </c>
      <c r="P57" s="38">
        <v>13</v>
      </c>
      <c r="Q57" s="41">
        <v>0</v>
      </c>
      <c r="R57" s="38">
        <v>3</v>
      </c>
      <c r="S57" s="38">
        <v>6</v>
      </c>
      <c r="T57" s="38">
        <v>2</v>
      </c>
      <c r="U57" s="38">
        <v>1</v>
      </c>
      <c r="V57" s="40">
        <v>2</v>
      </c>
      <c r="W57" s="40">
        <v>4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67">
        <f>SUM(C57:AB57)</f>
        <v>61</v>
      </c>
    </row>
    <row r="58" spans="1:29" ht="15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9" ht="15.7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9" ht="15.75">
      <c r="A60" s="93" t="s">
        <v>133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21"/>
      <c r="S60" s="21"/>
      <c r="T60" s="21"/>
      <c r="U60" s="21"/>
    </row>
    <row r="61" spans="1:29" ht="16.5" thickBo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9" ht="24" customHeight="1" thickBot="1">
      <c r="A62" s="47" t="s">
        <v>61</v>
      </c>
      <c r="B62" s="51" t="s">
        <v>88</v>
      </c>
      <c r="C62" s="51" t="s">
        <v>62</v>
      </c>
      <c r="D62" s="51" t="s">
        <v>38</v>
      </c>
      <c r="E62" s="51" t="s">
        <v>39</v>
      </c>
      <c r="F62" s="51" t="s">
        <v>40</v>
      </c>
      <c r="G62" s="51" t="s">
        <v>41</v>
      </c>
      <c r="H62" s="51" t="s">
        <v>42</v>
      </c>
      <c r="I62" s="51" t="s">
        <v>43</v>
      </c>
      <c r="J62" s="51" t="s">
        <v>44</v>
      </c>
      <c r="K62" s="51" t="s">
        <v>63</v>
      </c>
      <c r="L62" s="51" t="s">
        <v>46</v>
      </c>
      <c r="M62" s="51" t="s">
        <v>64</v>
      </c>
      <c r="N62" s="51" t="s">
        <v>65</v>
      </c>
      <c r="O62" s="51" t="s">
        <v>66</v>
      </c>
      <c r="P62" s="51" t="s">
        <v>49</v>
      </c>
      <c r="Q62" s="47" t="s">
        <v>50</v>
      </c>
      <c r="R62" s="51" t="s">
        <v>67</v>
      </c>
      <c r="S62" s="51" t="s">
        <v>52</v>
      </c>
      <c r="T62" s="51" t="s">
        <v>68</v>
      </c>
      <c r="U62" s="51" t="s">
        <v>69</v>
      </c>
      <c r="V62" s="5" t="s">
        <v>54</v>
      </c>
      <c r="W62" s="5" t="s">
        <v>55</v>
      </c>
      <c r="X62" s="5" t="s">
        <v>56</v>
      </c>
      <c r="Y62" s="5" t="s">
        <v>57</v>
      </c>
      <c r="Z62" s="5" t="s">
        <v>70</v>
      </c>
      <c r="AA62" s="5" t="s">
        <v>71</v>
      </c>
      <c r="AB62" s="5" t="s">
        <v>60</v>
      </c>
      <c r="AC62" s="7" t="s">
        <v>72</v>
      </c>
    </row>
    <row r="63" spans="1:29" ht="17.25" thickBot="1">
      <c r="A63" s="52" t="s">
        <v>123</v>
      </c>
      <c r="B63" s="37" t="s">
        <v>162</v>
      </c>
      <c r="C63" s="38">
        <v>5</v>
      </c>
      <c r="D63" s="38">
        <v>0</v>
      </c>
      <c r="E63" s="38">
        <v>5</v>
      </c>
      <c r="F63" s="38">
        <v>1</v>
      </c>
      <c r="G63" s="38">
        <v>0</v>
      </c>
      <c r="H63" s="38">
        <v>0</v>
      </c>
      <c r="I63" s="38">
        <v>2</v>
      </c>
      <c r="J63" s="38">
        <v>0</v>
      </c>
      <c r="K63" s="38">
        <v>0</v>
      </c>
      <c r="L63" s="38">
        <v>4</v>
      </c>
      <c r="M63" s="38">
        <v>2</v>
      </c>
      <c r="N63" s="38">
        <v>0</v>
      </c>
      <c r="O63" s="38">
        <v>1</v>
      </c>
      <c r="P63" s="38">
        <v>6</v>
      </c>
      <c r="Q63" s="41">
        <v>0</v>
      </c>
      <c r="R63" s="38">
        <v>1</v>
      </c>
      <c r="S63" s="38">
        <v>2</v>
      </c>
      <c r="T63" s="38">
        <v>1</v>
      </c>
      <c r="U63" s="38">
        <v>1</v>
      </c>
      <c r="V63" s="40">
        <v>2</v>
      </c>
      <c r="W63" s="40">
        <v>3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67">
        <f>SUM(C63:AB63)</f>
        <v>36</v>
      </c>
    </row>
    <row r="64" spans="1:29" ht="15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9" ht="15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9" ht="15.75">
      <c r="A66" s="93" t="s">
        <v>134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21"/>
      <c r="S66" s="21"/>
      <c r="T66" s="21"/>
      <c r="U66" s="21"/>
    </row>
    <row r="67" spans="1:29" ht="16.5" thickBo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9" ht="22.5" customHeight="1" thickBot="1">
      <c r="A68" s="47" t="s">
        <v>61</v>
      </c>
      <c r="B68" s="51" t="s">
        <v>88</v>
      </c>
      <c r="C68" s="51" t="s">
        <v>62</v>
      </c>
      <c r="D68" s="51" t="s">
        <v>38</v>
      </c>
      <c r="E68" s="51" t="s">
        <v>39</v>
      </c>
      <c r="F68" s="51" t="s">
        <v>40</v>
      </c>
      <c r="G68" s="51" t="s">
        <v>41</v>
      </c>
      <c r="H68" s="51" t="s">
        <v>42</v>
      </c>
      <c r="I68" s="51" t="s">
        <v>43</v>
      </c>
      <c r="J68" s="51" t="s">
        <v>44</v>
      </c>
      <c r="K68" s="51" t="s">
        <v>63</v>
      </c>
      <c r="L68" s="51" t="s">
        <v>46</v>
      </c>
      <c r="M68" s="51" t="s">
        <v>64</v>
      </c>
      <c r="N68" s="51" t="s">
        <v>65</v>
      </c>
      <c r="O68" s="51" t="s">
        <v>66</v>
      </c>
      <c r="P68" s="51" t="s">
        <v>49</v>
      </c>
      <c r="Q68" s="47" t="s">
        <v>50</v>
      </c>
      <c r="R68" s="51" t="s">
        <v>67</v>
      </c>
      <c r="S68" s="51" t="s">
        <v>52</v>
      </c>
      <c r="T68" s="51" t="s">
        <v>68</v>
      </c>
      <c r="U68" s="51" t="s">
        <v>69</v>
      </c>
      <c r="V68" s="5" t="s">
        <v>54</v>
      </c>
      <c r="W68" s="5" t="s">
        <v>55</v>
      </c>
      <c r="X68" s="5" t="s">
        <v>56</v>
      </c>
      <c r="Y68" s="5" t="s">
        <v>57</v>
      </c>
      <c r="Z68" s="5" t="s">
        <v>70</v>
      </c>
      <c r="AA68" s="5" t="s">
        <v>71</v>
      </c>
      <c r="AB68" s="5" t="s">
        <v>60</v>
      </c>
      <c r="AC68" s="7" t="s">
        <v>72</v>
      </c>
    </row>
    <row r="69" spans="1:29" ht="17.25" thickBot="1">
      <c r="A69" s="52" t="s">
        <v>123</v>
      </c>
      <c r="B69" s="37" t="s">
        <v>162</v>
      </c>
      <c r="C69" s="38">
        <v>3</v>
      </c>
      <c r="D69" s="38">
        <v>0</v>
      </c>
      <c r="E69" s="38">
        <v>3</v>
      </c>
      <c r="F69" s="38">
        <v>0</v>
      </c>
      <c r="G69" s="38">
        <v>0</v>
      </c>
      <c r="H69" s="38">
        <v>0</v>
      </c>
      <c r="I69" s="38">
        <v>1</v>
      </c>
      <c r="J69" s="38">
        <v>0</v>
      </c>
      <c r="K69" s="38">
        <v>0</v>
      </c>
      <c r="L69" s="38">
        <v>0</v>
      </c>
      <c r="M69" s="38">
        <v>1</v>
      </c>
      <c r="N69" s="38">
        <v>0</v>
      </c>
      <c r="O69" s="38">
        <v>2</v>
      </c>
      <c r="P69" s="38">
        <v>7</v>
      </c>
      <c r="Q69" s="41">
        <v>0</v>
      </c>
      <c r="R69" s="38">
        <v>2</v>
      </c>
      <c r="S69" s="38">
        <v>4</v>
      </c>
      <c r="T69" s="38">
        <v>1</v>
      </c>
      <c r="U69" s="38">
        <v>0</v>
      </c>
      <c r="V69" s="40">
        <v>0</v>
      </c>
      <c r="W69" s="40">
        <v>1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67">
        <f>SUM(C69:AB69)</f>
        <v>25</v>
      </c>
    </row>
    <row r="70" spans="1:29" ht="15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9" ht="15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9" ht="15.75">
      <c r="A72" s="92" t="s">
        <v>135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21"/>
      <c r="N72" s="21"/>
      <c r="O72" s="21"/>
      <c r="P72" s="21"/>
      <c r="Q72" s="21"/>
      <c r="R72" s="21"/>
      <c r="S72" s="21"/>
      <c r="T72" s="21"/>
      <c r="U72" s="21"/>
    </row>
    <row r="73" spans="1:29" ht="16.5" thickBo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9" ht="16.5" thickBot="1">
      <c r="A74" s="47" t="s">
        <v>0</v>
      </c>
      <c r="B74" s="51" t="s">
        <v>88</v>
      </c>
      <c r="C74" s="94" t="s">
        <v>73</v>
      </c>
      <c r="D74" s="94"/>
      <c r="E74" s="94"/>
      <c r="F74" s="94"/>
      <c r="G74" s="94" t="s">
        <v>74</v>
      </c>
      <c r="H74" s="94"/>
      <c r="I74" s="94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9" ht="40.5" customHeight="1" thickBot="1">
      <c r="A75" s="52" t="s">
        <v>124</v>
      </c>
      <c r="B75" s="37" t="s">
        <v>162</v>
      </c>
      <c r="C75" s="107" t="s">
        <v>163</v>
      </c>
      <c r="D75" s="107"/>
      <c r="E75" s="107"/>
      <c r="F75" s="107"/>
      <c r="G75" s="107" t="s">
        <v>164</v>
      </c>
      <c r="H75" s="107"/>
      <c r="I75" s="107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9" ht="15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9" ht="15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9" ht="32.25" customHeight="1">
      <c r="A78" s="91" t="s">
        <v>136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21"/>
      <c r="N78" s="21"/>
      <c r="O78" s="21"/>
      <c r="P78" s="21"/>
      <c r="Q78" s="21"/>
      <c r="R78" s="21"/>
      <c r="S78" s="21"/>
      <c r="T78" s="21"/>
      <c r="U78" s="21"/>
    </row>
    <row r="79" spans="1:29" ht="16.5" thickBo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9" ht="23.25" customHeight="1" thickBot="1">
      <c r="A80" s="47" t="s">
        <v>61</v>
      </c>
      <c r="B80" s="51" t="s">
        <v>88</v>
      </c>
      <c r="C80" s="51" t="s">
        <v>37</v>
      </c>
      <c r="D80" s="51" t="s">
        <v>38</v>
      </c>
      <c r="E80" s="51" t="s">
        <v>39</v>
      </c>
      <c r="F80" s="51" t="s">
        <v>40</v>
      </c>
      <c r="G80" s="51" t="s">
        <v>41</v>
      </c>
      <c r="H80" s="51" t="s">
        <v>42</v>
      </c>
      <c r="I80" s="51" t="s">
        <v>75</v>
      </c>
      <c r="J80" s="51" t="s">
        <v>44</v>
      </c>
      <c r="K80" s="51" t="s">
        <v>63</v>
      </c>
      <c r="L80" s="51" t="s">
        <v>76</v>
      </c>
      <c r="M80" s="51" t="s">
        <v>77</v>
      </c>
      <c r="N80" s="51" t="s">
        <v>78</v>
      </c>
      <c r="O80" s="51" t="s">
        <v>48</v>
      </c>
      <c r="P80" s="51" t="s">
        <v>49</v>
      </c>
      <c r="Q80" s="47" t="s">
        <v>50</v>
      </c>
      <c r="R80" s="51" t="s">
        <v>67</v>
      </c>
      <c r="S80" s="51" t="s">
        <v>52</v>
      </c>
      <c r="T80" s="51" t="s">
        <v>68</v>
      </c>
      <c r="U80" s="51" t="s">
        <v>69</v>
      </c>
      <c r="V80" s="5" t="s">
        <v>54</v>
      </c>
      <c r="W80" s="5" t="s">
        <v>55</v>
      </c>
      <c r="X80" s="5" t="s">
        <v>56</v>
      </c>
      <c r="Y80" s="5" t="s">
        <v>57</v>
      </c>
      <c r="Z80" s="5" t="s">
        <v>70</v>
      </c>
      <c r="AA80" s="5" t="s">
        <v>71</v>
      </c>
      <c r="AB80" s="5" t="s">
        <v>60</v>
      </c>
      <c r="AC80" s="81" t="s">
        <v>72</v>
      </c>
    </row>
    <row r="81" spans="1:29" ht="17.25" thickBot="1">
      <c r="A81" s="52" t="s">
        <v>120</v>
      </c>
      <c r="B81" s="37" t="s">
        <v>162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41">
        <v>0</v>
      </c>
      <c r="R81" s="38">
        <v>0</v>
      </c>
      <c r="S81" s="38">
        <v>0</v>
      </c>
      <c r="T81" s="38">
        <v>0</v>
      </c>
      <c r="U81" s="38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82">
        <f>SUM(C81:AB81)</f>
        <v>0</v>
      </c>
    </row>
    <row r="82" spans="1:29" ht="15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9" ht="15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9" ht="15.75">
      <c r="A84" s="92" t="s">
        <v>137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21"/>
      <c r="N84" s="21"/>
      <c r="O84" s="21"/>
      <c r="P84" s="21"/>
      <c r="Q84" s="21"/>
      <c r="R84" s="21"/>
      <c r="S84" s="21"/>
      <c r="T84" s="21"/>
      <c r="U84" s="21"/>
    </row>
    <row r="85" spans="1:29" ht="16.5" thickBo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9" ht="36" customHeight="1" thickBot="1">
      <c r="A86" s="94" t="s">
        <v>79</v>
      </c>
      <c r="B86" s="94" t="s">
        <v>80</v>
      </c>
      <c r="C86" s="94"/>
      <c r="D86" s="94"/>
      <c r="E86" s="94" t="s">
        <v>81</v>
      </c>
      <c r="F86" s="94" t="s">
        <v>82</v>
      </c>
      <c r="G86" s="94" t="s">
        <v>139</v>
      </c>
      <c r="H86" s="94"/>
      <c r="I86" s="94"/>
      <c r="J86" s="94" t="s">
        <v>83</v>
      </c>
      <c r="K86" s="94"/>
      <c r="L86" s="94"/>
      <c r="M86" s="21"/>
      <c r="N86" s="21"/>
      <c r="O86" s="21"/>
      <c r="P86" s="21"/>
      <c r="Q86" s="21"/>
      <c r="R86" s="21"/>
      <c r="S86" s="21"/>
      <c r="T86" s="21"/>
      <c r="U86" s="21"/>
    </row>
    <row r="87" spans="1:29" ht="63.75" thickBot="1">
      <c r="A87" s="94"/>
      <c r="B87" s="47" t="s">
        <v>84</v>
      </c>
      <c r="C87" s="47" t="s">
        <v>85</v>
      </c>
      <c r="D87" s="47" t="s">
        <v>86</v>
      </c>
      <c r="E87" s="94"/>
      <c r="F87" s="94"/>
      <c r="G87" s="47" t="s">
        <v>25</v>
      </c>
      <c r="H87" s="27" t="s">
        <v>26</v>
      </c>
      <c r="I87" s="27" t="s">
        <v>27</v>
      </c>
      <c r="J87" s="47" t="s">
        <v>25</v>
      </c>
      <c r="K87" s="27" t="s">
        <v>26</v>
      </c>
      <c r="L87" s="27" t="s">
        <v>27</v>
      </c>
      <c r="M87" s="21"/>
      <c r="N87" s="21"/>
      <c r="O87" s="21"/>
      <c r="P87" s="21"/>
      <c r="Q87" s="21"/>
      <c r="R87" s="21"/>
      <c r="S87" s="21"/>
      <c r="T87" s="21"/>
      <c r="U87" s="21"/>
    </row>
    <row r="88" spans="1:29" ht="31.5">
      <c r="A88" s="14" t="s">
        <v>90</v>
      </c>
      <c r="B88" s="35">
        <v>17</v>
      </c>
      <c r="C88" s="43">
        <v>17</v>
      </c>
      <c r="D88" s="35">
        <v>6</v>
      </c>
      <c r="E88" s="44">
        <v>5</v>
      </c>
      <c r="F88" s="45">
        <v>3</v>
      </c>
      <c r="G88" s="35">
        <v>100</v>
      </c>
      <c r="H88" s="35">
        <v>100</v>
      </c>
      <c r="I88" s="35">
        <v>100</v>
      </c>
      <c r="J88" s="35">
        <v>71</v>
      </c>
      <c r="K88" s="35">
        <v>50</v>
      </c>
      <c r="L88" s="42">
        <v>0</v>
      </c>
      <c r="M88" s="21"/>
      <c r="N88" s="21"/>
      <c r="O88" s="21"/>
      <c r="P88" s="21"/>
      <c r="Q88" s="21"/>
      <c r="R88" s="21"/>
      <c r="S88" s="21"/>
      <c r="T88" s="21"/>
      <c r="U88" s="21"/>
    </row>
    <row r="89" spans="1:29" ht="15.75">
      <c r="A89" s="15" t="s">
        <v>91</v>
      </c>
      <c r="B89" s="35">
        <v>0</v>
      </c>
      <c r="C89" s="43">
        <v>0</v>
      </c>
      <c r="D89" s="35">
        <v>0</v>
      </c>
      <c r="E89" s="44">
        <v>0</v>
      </c>
      <c r="F89" s="45">
        <v>0</v>
      </c>
      <c r="G89" s="35"/>
      <c r="H89" s="35"/>
      <c r="I89" s="42"/>
      <c r="J89" s="35">
        <v>0</v>
      </c>
      <c r="K89" s="35">
        <v>0</v>
      </c>
      <c r="L89" s="42">
        <v>0</v>
      </c>
      <c r="M89" s="21"/>
      <c r="N89" s="21"/>
      <c r="O89" s="21"/>
      <c r="P89" s="21"/>
      <c r="Q89" s="21"/>
      <c r="R89" s="21"/>
      <c r="S89" s="21"/>
      <c r="T89" s="21"/>
      <c r="U89" s="21"/>
    </row>
    <row r="90" spans="1:29" ht="15.75">
      <c r="A90" s="15" t="s">
        <v>92</v>
      </c>
      <c r="B90" s="35">
        <v>16</v>
      </c>
      <c r="C90" s="43">
        <v>16</v>
      </c>
      <c r="D90" s="35">
        <v>10</v>
      </c>
      <c r="E90" s="44">
        <v>5</v>
      </c>
      <c r="F90" s="45">
        <v>3</v>
      </c>
      <c r="G90" s="35">
        <v>57</v>
      </c>
      <c r="H90" s="35">
        <v>63</v>
      </c>
      <c r="I90" s="42">
        <v>71</v>
      </c>
      <c r="J90" s="35">
        <v>32.700000000000003</v>
      </c>
      <c r="K90" s="35">
        <v>36.6</v>
      </c>
      <c r="L90" s="42">
        <v>32.6</v>
      </c>
      <c r="M90" s="21"/>
      <c r="N90" s="21"/>
      <c r="O90" s="21"/>
      <c r="P90" s="21"/>
      <c r="Q90" s="21"/>
      <c r="R90" s="21"/>
      <c r="S90" s="21"/>
      <c r="T90" s="21"/>
      <c r="U90" s="21"/>
    </row>
    <row r="91" spans="1:29" ht="15.75">
      <c r="A91" s="15" t="s">
        <v>93</v>
      </c>
      <c r="B91" s="35">
        <v>24</v>
      </c>
      <c r="C91" s="43">
        <v>24</v>
      </c>
      <c r="D91" s="35">
        <v>0</v>
      </c>
      <c r="E91" s="44">
        <v>1</v>
      </c>
      <c r="F91" s="45">
        <v>0</v>
      </c>
      <c r="G91" s="35">
        <v>100</v>
      </c>
      <c r="H91" s="35">
        <v>100</v>
      </c>
      <c r="I91" s="35">
        <v>100</v>
      </c>
      <c r="J91" s="35">
        <v>17</v>
      </c>
      <c r="K91" s="35">
        <v>7</v>
      </c>
      <c r="L91" s="42">
        <v>10</v>
      </c>
      <c r="M91" s="21"/>
      <c r="N91" s="21"/>
      <c r="O91" s="21"/>
      <c r="P91" s="21"/>
      <c r="Q91" s="21"/>
      <c r="R91" s="21"/>
      <c r="S91" s="21"/>
      <c r="T91" s="21"/>
      <c r="U91" s="21"/>
    </row>
    <row r="92" spans="1:29" ht="15.75">
      <c r="A92" s="15" t="s">
        <v>94</v>
      </c>
      <c r="B92" s="35">
        <v>7</v>
      </c>
      <c r="C92" s="43">
        <v>7</v>
      </c>
      <c r="D92" s="35">
        <v>1</v>
      </c>
      <c r="E92" s="44">
        <v>0</v>
      </c>
      <c r="F92" s="45">
        <v>0</v>
      </c>
      <c r="G92" s="35">
        <v>500</v>
      </c>
      <c r="H92" s="35">
        <v>500</v>
      </c>
      <c r="I92" s="42">
        <v>500</v>
      </c>
      <c r="J92" s="35">
        <v>0</v>
      </c>
      <c r="K92" s="35">
        <v>25</v>
      </c>
      <c r="L92" s="42">
        <v>0</v>
      </c>
      <c r="M92" s="21"/>
      <c r="N92" s="21"/>
      <c r="O92" s="21"/>
      <c r="P92" s="21"/>
      <c r="Q92" s="21"/>
      <c r="R92" s="21"/>
      <c r="S92" s="21"/>
      <c r="T92" s="21"/>
      <c r="U92" s="21"/>
    </row>
    <row r="93" spans="1:29" ht="15.75">
      <c r="A93" s="15" t="s">
        <v>42</v>
      </c>
      <c r="B93" s="35">
        <v>2</v>
      </c>
      <c r="C93" s="43">
        <v>2</v>
      </c>
      <c r="D93" s="35">
        <v>0</v>
      </c>
      <c r="E93" s="44">
        <v>0</v>
      </c>
      <c r="F93" s="45">
        <v>0</v>
      </c>
      <c r="G93" s="35">
        <v>100</v>
      </c>
      <c r="H93" s="35">
        <v>100</v>
      </c>
      <c r="I93" s="35">
        <v>100</v>
      </c>
      <c r="J93" s="35">
        <v>0</v>
      </c>
      <c r="K93" s="35">
        <v>0</v>
      </c>
      <c r="L93" s="42">
        <v>0</v>
      </c>
      <c r="M93" s="21"/>
      <c r="N93" s="21"/>
      <c r="O93" s="21"/>
      <c r="P93" s="21"/>
      <c r="Q93" s="21"/>
      <c r="R93" s="21"/>
      <c r="S93" s="21"/>
      <c r="T93" s="21"/>
      <c r="U93" s="21"/>
    </row>
    <row r="94" spans="1:29" ht="15.75">
      <c r="A94" s="15" t="s">
        <v>95</v>
      </c>
      <c r="B94" s="35">
        <v>19</v>
      </c>
      <c r="C94" s="43">
        <v>19</v>
      </c>
      <c r="D94" s="35">
        <v>0</v>
      </c>
      <c r="E94" s="44">
        <v>2</v>
      </c>
      <c r="F94" s="45">
        <v>1</v>
      </c>
      <c r="G94" s="35">
        <v>100</v>
      </c>
      <c r="H94" s="35">
        <v>100</v>
      </c>
      <c r="I94" s="35">
        <v>100</v>
      </c>
      <c r="J94" s="35">
        <v>38</v>
      </c>
      <c r="K94" s="35">
        <v>16</v>
      </c>
      <c r="L94" s="42">
        <v>23</v>
      </c>
      <c r="M94" s="21"/>
      <c r="P94" s="21"/>
      <c r="Q94" s="21"/>
      <c r="R94" s="21"/>
      <c r="S94" s="21"/>
      <c r="T94" s="21"/>
      <c r="U94" s="21"/>
    </row>
    <row r="95" spans="1:29" ht="15.75">
      <c r="A95" s="15" t="s">
        <v>96</v>
      </c>
      <c r="B95" s="35">
        <v>19</v>
      </c>
      <c r="C95" s="43">
        <v>19</v>
      </c>
      <c r="D95" s="35">
        <v>3</v>
      </c>
      <c r="E95" s="44">
        <v>4</v>
      </c>
      <c r="F95" s="45">
        <v>0</v>
      </c>
      <c r="G95" s="35">
        <v>100</v>
      </c>
      <c r="H95" s="35">
        <v>100</v>
      </c>
      <c r="I95" s="35">
        <v>100</v>
      </c>
      <c r="J95" s="35">
        <v>71</v>
      </c>
      <c r="K95" s="35">
        <v>83</v>
      </c>
      <c r="L95" s="42">
        <v>56</v>
      </c>
      <c r="M95" s="21"/>
      <c r="P95" s="21"/>
      <c r="Q95" s="21"/>
      <c r="R95" s="21"/>
      <c r="S95" s="21"/>
      <c r="T95" s="21"/>
      <c r="U95" s="21"/>
    </row>
    <row r="96" spans="1:29" ht="15.75">
      <c r="A96" s="15" t="s">
        <v>97</v>
      </c>
      <c r="B96" s="35">
        <v>23</v>
      </c>
      <c r="C96" s="43">
        <v>23</v>
      </c>
      <c r="D96" s="35">
        <v>1</v>
      </c>
      <c r="E96" s="44">
        <v>2</v>
      </c>
      <c r="F96" s="45">
        <v>1</v>
      </c>
      <c r="G96" s="35">
        <v>8</v>
      </c>
      <c r="H96" s="35">
        <v>8</v>
      </c>
      <c r="I96" s="42">
        <v>8</v>
      </c>
      <c r="J96" s="35">
        <v>1</v>
      </c>
      <c r="K96" s="35">
        <v>1</v>
      </c>
      <c r="L96" s="42">
        <v>1</v>
      </c>
      <c r="M96" s="21"/>
      <c r="P96" s="21"/>
      <c r="Q96" s="21"/>
      <c r="R96" s="21"/>
      <c r="S96" s="21"/>
      <c r="T96" s="21"/>
      <c r="U96" s="21"/>
    </row>
    <row r="97" spans="1:21" ht="15.75">
      <c r="A97" s="15" t="s">
        <v>98</v>
      </c>
      <c r="B97" s="35">
        <v>0</v>
      </c>
      <c r="C97" s="43">
        <v>0</v>
      </c>
      <c r="D97" s="35">
        <v>0</v>
      </c>
      <c r="E97" s="44">
        <v>0</v>
      </c>
      <c r="F97" s="45">
        <v>0</v>
      </c>
      <c r="G97" s="35">
        <v>100</v>
      </c>
      <c r="H97" s="35">
        <v>100</v>
      </c>
      <c r="I97" s="35">
        <v>100</v>
      </c>
      <c r="J97" s="35">
        <v>0</v>
      </c>
      <c r="K97" s="35">
        <v>0</v>
      </c>
      <c r="L97" s="42">
        <v>0</v>
      </c>
      <c r="M97" s="21"/>
      <c r="P97" s="21"/>
      <c r="Q97" s="21"/>
      <c r="R97" s="21"/>
      <c r="S97" s="21"/>
      <c r="T97" s="21"/>
      <c r="U97" s="21"/>
    </row>
    <row r="98" spans="1:21" ht="15.75">
      <c r="A98" s="15" t="s">
        <v>99</v>
      </c>
      <c r="B98" s="35">
        <v>25</v>
      </c>
      <c r="C98" s="43">
        <v>25</v>
      </c>
      <c r="D98" s="35">
        <v>8</v>
      </c>
      <c r="E98" s="44">
        <v>1</v>
      </c>
      <c r="F98" s="45">
        <v>2</v>
      </c>
      <c r="G98" s="35">
        <v>100</v>
      </c>
      <c r="H98" s="35">
        <v>100</v>
      </c>
      <c r="I98" s="42">
        <v>100</v>
      </c>
      <c r="J98" s="35">
        <v>45</v>
      </c>
      <c r="K98" s="35">
        <v>0</v>
      </c>
      <c r="L98" s="42">
        <v>20</v>
      </c>
      <c r="M98" s="21"/>
      <c r="P98" s="21"/>
      <c r="Q98" s="21"/>
      <c r="R98" s="21"/>
      <c r="S98" s="21"/>
      <c r="T98" s="21"/>
      <c r="U98" s="21"/>
    </row>
    <row r="99" spans="1:21" ht="15.75">
      <c r="A99" s="15" t="s">
        <v>49</v>
      </c>
      <c r="B99" s="35">
        <v>21</v>
      </c>
      <c r="C99" s="43">
        <v>21</v>
      </c>
      <c r="D99" s="35">
        <v>19</v>
      </c>
      <c r="E99" s="44">
        <v>6</v>
      </c>
      <c r="F99" s="45">
        <v>7</v>
      </c>
      <c r="G99" s="35">
        <v>100</v>
      </c>
      <c r="H99" s="35">
        <v>100</v>
      </c>
      <c r="I99" s="35">
        <v>100</v>
      </c>
      <c r="J99" s="35">
        <v>97</v>
      </c>
      <c r="K99" s="35">
        <v>95</v>
      </c>
      <c r="L99" s="42">
        <v>90</v>
      </c>
      <c r="M99" s="21"/>
      <c r="P99" s="21"/>
      <c r="Q99" s="21"/>
      <c r="R99" s="21"/>
      <c r="S99" s="21"/>
      <c r="T99" s="21"/>
      <c r="U99" s="21"/>
    </row>
    <row r="100" spans="1:21" ht="15.75">
      <c r="A100" s="15" t="s">
        <v>50</v>
      </c>
      <c r="B100" s="35">
        <v>1</v>
      </c>
      <c r="C100" s="43">
        <v>1</v>
      </c>
      <c r="D100" s="35">
        <v>0</v>
      </c>
      <c r="E100" s="44">
        <v>0</v>
      </c>
      <c r="F100" s="45">
        <v>0</v>
      </c>
      <c r="G100" s="35">
        <v>100</v>
      </c>
      <c r="H100" s="35">
        <v>100</v>
      </c>
      <c r="I100" s="35">
        <v>100</v>
      </c>
      <c r="J100" s="35">
        <v>0</v>
      </c>
      <c r="K100" s="35">
        <v>0</v>
      </c>
      <c r="L100" s="42">
        <v>20</v>
      </c>
      <c r="M100" s="21"/>
      <c r="P100" s="21"/>
      <c r="Q100" s="21"/>
      <c r="R100" s="21"/>
      <c r="S100" s="21"/>
      <c r="T100" s="21"/>
      <c r="U100" s="21"/>
    </row>
    <row r="101" spans="1:21" ht="15.75">
      <c r="A101" s="15" t="s">
        <v>100</v>
      </c>
      <c r="B101" s="35">
        <v>34</v>
      </c>
      <c r="C101" s="43">
        <v>34</v>
      </c>
      <c r="D101" s="35">
        <v>4</v>
      </c>
      <c r="E101" s="44">
        <v>1</v>
      </c>
      <c r="F101" s="45">
        <v>2</v>
      </c>
      <c r="G101" s="35">
        <v>100</v>
      </c>
      <c r="H101" s="35">
        <v>100</v>
      </c>
      <c r="I101" s="35">
        <v>100</v>
      </c>
      <c r="J101" s="35">
        <v>54</v>
      </c>
      <c r="K101" s="35">
        <v>30</v>
      </c>
      <c r="L101" s="42">
        <v>23</v>
      </c>
      <c r="M101" s="21"/>
      <c r="P101" s="21"/>
      <c r="Q101" s="21"/>
      <c r="R101" s="21"/>
      <c r="S101" s="21"/>
      <c r="T101" s="21"/>
      <c r="U101" s="21"/>
    </row>
    <row r="102" spans="1:21" ht="15.75">
      <c r="A102" s="15" t="s">
        <v>101</v>
      </c>
      <c r="B102" s="35">
        <v>17</v>
      </c>
      <c r="C102" s="43">
        <v>17</v>
      </c>
      <c r="D102" s="35">
        <v>4</v>
      </c>
      <c r="E102" s="44">
        <v>2</v>
      </c>
      <c r="F102" s="45">
        <v>4</v>
      </c>
      <c r="G102" s="35">
        <v>100</v>
      </c>
      <c r="H102" s="35">
        <v>100</v>
      </c>
      <c r="I102" s="35">
        <v>100</v>
      </c>
      <c r="J102" s="35">
        <v>33</v>
      </c>
      <c r="K102" s="35">
        <v>0</v>
      </c>
      <c r="L102" s="42">
        <v>0</v>
      </c>
      <c r="M102" s="21"/>
      <c r="P102" s="21"/>
      <c r="Q102" s="21"/>
      <c r="R102" s="21"/>
      <c r="S102" s="21"/>
      <c r="T102" s="21"/>
      <c r="U102" s="21"/>
    </row>
    <row r="103" spans="1:21" ht="15.75">
      <c r="A103" s="15" t="s">
        <v>102</v>
      </c>
      <c r="B103" s="35">
        <v>4</v>
      </c>
      <c r="C103" s="43">
        <v>4</v>
      </c>
      <c r="D103" s="35">
        <v>2</v>
      </c>
      <c r="E103" s="44">
        <v>1</v>
      </c>
      <c r="F103" s="45">
        <v>1</v>
      </c>
      <c r="G103" s="35">
        <v>100</v>
      </c>
      <c r="H103" s="35">
        <v>100</v>
      </c>
      <c r="I103" s="35">
        <v>100</v>
      </c>
      <c r="J103" s="35">
        <v>0</v>
      </c>
      <c r="K103" s="35">
        <v>0</v>
      </c>
      <c r="L103" s="42">
        <v>0</v>
      </c>
      <c r="M103" s="21"/>
      <c r="P103" s="21"/>
      <c r="Q103" s="21"/>
      <c r="R103" s="21"/>
      <c r="S103" s="21"/>
      <c r="T103" s="21"/>
      <c r="U103" s="21"/>
    </row>
    <row r="104" spans="1:21" ht="15.75">
      <c r="A104" s="15" t="s">
        <v>103</v>
      </c>
      <c r="B104" s="35">
        <v>11</v>
      </c>
      <c r="C104" s="43">
        <v>11</v>
      </c>
      <c r="D104" s="35">
        <v>3</v>
      </c>
      <c r="E104" s="44">
        <v>1</v>
      </c>
      <c r="F104" s="45">
        <v>0</v>
      </c>
      <c r="G104" s="35">
        <v>30</v>
      </c>
      <c r="H104" s="35">
        <v>30</v>
      </c>
      <c r="I104" s="42">
        <v>30</v>
      </c>
      <c r="J104" s="35">
        <v>13</v>
      </c>
      <c r="K104" s="35">
        <v>6</v>
      </c>
      <c r="L104" s="42">
        <v>0</v>
      </c>
      <c r="M104" s="21"/>
      <c r="P104" s="21"/>
      <c r="Q104" s="21"/>
      <c r="R104" s="21"/>
      <c r="S104" s="21"/>
      <c r="T104" s="21"/>
      <c r="U104" s="21"/>
    </row>
    <row r="105" spans="1:21" ht="31.5">
      <c r="A105" s="15" t="s">
        <v>104</v>
      </c>
      <c r="B105" s="35">
        <v>14</v>
      </c>
      <c r="C105" s="43">
        <v>14</v>
      </c>
      <c r="D105" s="35">
        <v>0</v>
      </c>
      <c r="E105" s="44">
        <v>2</v>
      </c>
      <c r="F105" s="45">
        <v>0</v>
      </c>
      <c r="G105" s="35">
        <v>100</v>
      </c>
      <c r="H105" s="35">
        <v>100</v>
      </c>
      <c r="I105" s="35">
        <v>100</v>
      </c>
      <c r="J105" s="35">
        <v>58</v>
      </c>
      <c r="K105" s="35">
        <v>0</v>
      </c>
      <c r="L105" s="42">
        <v>0</v>
      </c>
      <c r="M105" s="21"/>
      <c r="P105" s="21"/>
      <c r="Q105" s="21"/>
      <c r="R105" s="21"/>
      <c r="S105" s="21"/>
      <c r="T105" s="21"/>
      <c r="U105" s="21"/>
    </row>
    <row r="106" spans="1:21" ht="31.5">
      <c r="A106" s="15" t="s">
        <v>105</v>
      </c>
      <c r="B106" s="35">
        <v>6</v>
      </c>
      <c r="C106" s="43">
        <v>6</v>
      </c>
      <c r="D106" s="35">
        <v>2</v>
      </c>
      <c r="E106" s="44">
        <v>3</v>
      </c>
      <c r="F106" s="45">
        <v>1</v>
      </c>
      <c r="G106" s="35">
        <v>100</v>
      </c>
      <c r="H106" s="35">
        <v>100</v>
      </c>
      <c r="I106" s="35">
        <v>100</v>
      </c>
      <c r="J106" s="35">
        <v>83</v>
      </c>
      <c r="K106" s="35">
        <v>0</v>
      </c>
      <c r="L106" s="42">
        <v>76</v>
      </c>
      <c r="M106" s="21"/>
      <c r="P106" s="21"/>
      <c r="Q106" s="21"/>
      <c r="R106" s="21"/>
      <c r="S106" s="21"/>
      <c r="T106" s="21"/>
      <c r="U106" s="21"/>
    </row>
    <row r="107" spans="1:21" ht="15.75">
      <c r="A107" s="15" t="s">
        <v>57</v>
      </c>
      <c r="B107" s="35">
        <v>6</v>
      </c>
      <c r="C107" s="43">
        <v>6</v>
      </c>
      <c r="D107" s="35">
        <v>4</v>
      </c>
      <c r="E107" s="44">
        <v>0</v>
      </c>
      <c r="F107" s="45">
        <v>0</v>
      </c>
      <c r="G107" s="35">
        <v>50</v>
      </c>
      <c r="H107" s="35">
        <v>53.3</v>
      </c>
      <c r="I107" s="42">
        <v>50</v>
      </c>
      <c r="J107" s="35">
        <v>17.5</v>
      </c>
      <c r="K107" s="35">
        <v>9</v>
      </c>
      <c r="L107" s="42">
        <v>11</v>
      </c>
      <c r="M107" s="21"/>
      <c r="P107" s="21"/>
      <c r="Q107" s="21"/>
      <c r="R107" s="21"/>
      <c r="S107" s="21"/>
      <c r="T107" s="21"/>
      <c r="U107" s="21"/>
    </row>
    <row r="108" spans="1:21" ht="15.75">
      <c r="A108" s="15" t="s">
        <v>106</v>
      </c>
      <c r="B108" s="35">
        <v>1</v>
      </c>
      <c r="C108" s="43">
        <v>1</v>
      </c>
      <c r="D108" s="35">
        <v>0</v>
      </c>
      <c r="E108" s="44">
        <v>0</v>
      </c>
      <c r="F108" s="45">
        <v>0</v>
      </c>
      <c r="G108" s="35">
        <v>100</v>
      </c>
      <c r="H108" s="35">
        <v>100</v>
      </c>
      <c r="I108" s="35">
        <v>100</v>
      </c>
      <c r="J108" s="35">
        <v>0</v>
      </c>
      <c r="K108" s="35">
        <v>0</v>
      </c>
      <c r="L108" s="42">
        <v>30</v>
      </c>
      <c r="M108" s="21"/>
      <c r="P108" s="21"/>
      <c r="Q108" s="21"/>
      <c r="R108" s="21"/>
      <c r="S108" s="21"/>
      <c r="T108" s="21"/>
      <c r="U108" s="21"/>
    </row>
    <row r="109" spans="1:21" ht="15.75">
      <c r="A109" s="15" t="s">
        <v>107</v>
      </c>
      <c r="B109" s="35">
        <v>1</v>
      </c>
      <c r="C109" s="43">
        <v>1</v>
      </c>
      <c r="D109" s="35">
        <v>0</v>
      </c>
      <c r="E109" s="44">
        <v>0</v>
      </c>
      <c r="F109" s="45">
        <v>0</v>
      </c>
      <c r="G109" s="35">
        <v>100</v>
      </c>
      <c r="H109" s="35">
        <v>100</v>
      </c>
      <c r="I109" s="35">
        <v>100</v>
      </c>
      <c r="J109" s="35">
        <v>0</v>
      </c>
      <c r="K109" s="35">
        <v>0</v>
      </c>
      <c r="L109" s="42">
        <v>23</v>
      </c>
      <c r="M109" s="21"/>
      <c r="P109" s="21"/>
      <c r="Q109" s="21"/>
      <c r="R109" s="21"/>
      <c r="S109" s="21"/>
      <c r="T109" s="21"/>
      <c r="U109" s="21"/>
    </row>
    <row r="110" spans="1:21" ht="15.75">
      <c r="A110" s="61" t="s">
        <v>108</v>
      </c>
      <c r="B110" s="62">
        <f t="shared" ref="B110:G110" si="0">SUM(B88:B109)</f>
        <v>268</v>
      </c>
      <c r="C110" s="63">
        <f t="shared" si="0"/>
        <v>268</v>
      </c>
      <c r="D110" s="62">
        <f t="shared" si="0"/>
        <v>67</v>
      </c>
      <c r="E110" s="64">
        <f t="shared" si="0"/>
        <v>36</v>
      </c>
      <c r="F110" s="64">
        <f t="shared" si="0"/>
        <v>25</v>
      </c>
      <c r="G110" s="62">
        <f t="shared" si="0"/>
        <v>2245</v>
      </c>
      <c r="H110" s="62">
        <f t="shared" ref="H110:L110" si="1">SUM(H88:H109)</f>
        <v>2254.3000000000002</v>
      </c>
      <c r="I110" s="62">
        <f t="shared" si="1"/>
        <v>2259</v>
      </c>
      <c r="J110" s="62">
        <f t="shared" si="1"/>
        <v>631.20000000000005</v>
      </c>
      <c r="K110" s="62">
        <f t="shared" si="1"/>
        <v>358.6</v>
      </c>
      <c r="L110" s="62">
        <f t="shared" si="1"/>
        <v>415.6</v>
      </c>
      <c r="M110" s="21"/>
      <c r="P110" s="21"/>
      <c r="Q110" s="21"/>
      <c r="R110" s="21"/>
      <c r="S110" s="21"/>
      <c r="T110" s="21"/>
      <c r="U110" s="21"/>
    </row>
    <row r="111" spans="1:21" ht="15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P111" s="21"/>
      <c r="Q111" s="21"/>
      <c r="R111" s="21"/>
      <c r="S111" s="21"/>
      <c r="T111" s="21"/>
      <c r="U111" s="21"/>
    </row>
    <row r="112" spans="1:21" ht="15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5.75">
      <c r="A113" s="95" t="s">
        <v>138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21"/>
      <c r="Q113" s="21"/>
      <c r="R113" s="21"/>
      <c r="S113" s="21"/>
      <c r="T113" s="21"/>
      <c r="U113" s="21"/>
    </row>
    <row r="114" spans="1:21" ht="15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15.75">
      <c r="A115" s="96" t="s">
        <v>79</v>
      </c>
      <c r="B115" s="98" t="s">
        <v>109</v>
      </c>
      <c r="C115" s="101" t="s">
        <v>110</v>
      </c>
      <c r="D115" s="102"/>
      <c r="E115" s="102"/>
      <c r="F115" s="102"/>
      <c r="G115" s="103" t="s">
        <v>111</v>
      </c>
      <c r="H115" s="103"/>
      <c r="I115" s="103"/>
      <c r="J115" s="103"/>
      <c r="K115" s="103" t="s">
        <v>112</v>
      </c>
      <c r="L115" s="103"/>
      <c r="M115" s="103"/>
      <c r="N115" s="103"/>
      <c r="O115" s="21"/>
      <c r="P115" s="28"/>
      <c r="Q115" s="21"/>
      <c r="R115" s="21"/>
      <c r="S115" s="21"/>
      <c r="T115" s="21"/>
      <c r="U115" s="21"/>
    </row>
    <row r="116" spans="1:21" ht="47.25">
      <c r="A116" s="97"/>
      <c r="B116" s="99"/>
      <c r="C116" s="54" t="s">
        <v>113</v>
      </c>
      <c r="D116" s="54">
        <v>1</v>
      </c>
      <c r="E116" s="10">
        <v>2</v>
      </c>
      <c r="F116" s="54">
        <v>3</v>
      </c>
      <c r="G116" s="54" t="s">
        <v>113</v>
      </c>
      <c r="H116" s="54">
        <v>1</v>
      </c>
      <c r="I116" s="54">
        <v>2</v>
      </c>
      <c r="J116" s="54">
        <v>3</v>
      </c>
      <c r="K116" s="54" t="s">
        <v>114</v>
      </c>
      <c r="L116" s="54">
        <v>1</v>
      </c>
      <c r="M116" s="54">
        <v>2</v>
      </c>
      <c r="N116" s="54">
        <v>3</v>
      </c>
      <c r="O116" s="21"/>
      <c r="P116" s="28"/>
      <c r="Q116" s="21"/>
      <c r="R116" s="21"/>
      <c r="S116" s="21"/>
      <c r="T116" s="21"/>
      <c r="U116" s="21"/>
    </row>
    <row r="117" spans="1:21" ht="15.75">
      <c r="A117" s="11" t="s">
        <v>97</v>
      </c>
      <c r="B117" s="99"/>
      <c r="C117" s="12">
        <f>E117+F117</f>
        <v>3</v>
      </c>
      <c r="D117" s="31">
        <v>0</v>
      </c>
      <c r="E117" s="32">
        <v>0</v>
      </c>
      <c r="F117" s="31">
        <v>3</v>
      </c>
      <c r="G117" s="12">
        <f>I117+J117</f>
        <v>1</v>
      </c>
      <c r="H117" s="31">
        <v>0</v>
      </c>
      <c r="I117" s="31">
        <v>0</v>
      </c>
      <c r="J117" s="31">
        <v>1</v>
      </c>
      <c r="K117" s="12">
        <f>M117+N117</f>
        <v>1</v>
      </c>
      <c r="L117" s="31">
        <v>0</v>
      </c>
      <c r="M117" s="31">
        <v>0</v>
      </c>
      <c r="N117" s="31">
        <v>1</v>
      </c>
      <c r="O117" s="21"/>
      <c r="P117" s="28"/>
      <c r="Q117" s="21"/>
      <c r="R117" s="21"/>
      <c r="S117" s="21"/>
      <c r="T117" s="21"/>
      <c r="U117" s="21"/>
    </row>
    <row r="118" spans="1:21" ht="15.75">
      <c r="A118" s="11" t="s">
        <v>100</v>
      </c>
      <c r="B118" s="100"/>
      <c r="C118" s="12">
        <f t="shared" ref="C118:C119" si="2">E118+F118</f>
        <v>5</v>
      </c>
      <c r="D118" s="31">
        <v>0</v>
      </c>
      <c r="E118" s="32">
        <v>0</v>
      </c>
      <c r="F118" s="31">
        <v>5</v>
      </c>
      <c r="G118" s="12">
        <f t="shared" ref="G118:G119" si="3">I118+J118</f>
        <v>0</v>
      </c>
      <c r="H118" s="31">
        <v>0</v>
      </c>
      <c r="I118" s="31">
        <v>0</v>
      </c>
      <c r="J118" s="31">
        <v>0</v>
      </c>
      <c r="K118" s="12">
        <f t="shared" ref="K118:K119" si="4">M118+N118</f>
        <v>0</v>
      </c>
      <c r="L118" s="31">
        <v>0</v>
      </c>
      <c r="M118" s="31">
        <v>0</v>
      </c>
      <c r="N118" s="31">
        <v>0</v>
      </c>
      <c r="O118" s="21"/>
      <c r="P118" s="28"/>
      <c r="Q118" s="21"/>
      <c r="R118" s="21"/>
      <c r="S118" s="21"/>
      <c r="T118" s="21"/>
      <c r="U118" s="21"/>
    </row>
    <row r="119" spans="1:21" ht="15.75">
      <c r="A119" s="13" t="s">
        <v>115</v>
      </c>
      <c r="B119" s="33">
        <v>8</v>
      </c>
      <c r="C119" s="12">
        <f t="shared" si="2"/>
        <v>8</v>
      </c>
      <c r="D119" s="31">
        <v>0</v>
      </c>
      <c r="E119" s="32">
        <v>0</v>
      </c>
      <c r="F119" s="31">
        <v>8</v>
      </c>
      <c r="G119" s="12">
        <f t="shared" si="3"/>
        <v>1</v>
      </c>
      <c r="H119" s="31">
        <v>0</v>
      </c>
      <c r="I119" s="31">
        <v>0</v>
      </c>
      <c r="J119" s="31">
        <v>1</v>
      </c>
      <c r="K119" s="12">
        <f t="shared" si="4"/>
        <v>1</v>
      </c>
      <c r="L119" s="31">
        <v>0</v>
      </c>
      <c r="M119" s="31">
        <v>0</v>
      </c>
      <c r="N119" s="31">
        <v>1</v>
      </c>
      <c r="O119" s="21"/>
      <c r="P119" s="28"/>
      <c r="Q119" s="21"/>
      <c r="R119" s="21"/>
      <c r="S119" s="21"/>
      <c r="T119" s="21"/>
      <c r="U119" s="21"/>
    </row>
    <row r="120" spans="1:21" ht="15.75">
      <c r="A120" s="29"/>
      <c r="B120" s="29"/>
      <c r="C120" s="29"/>
      <c r="D120" s="29"/>
      <c r="E120" s="104"/>
      <c r="F120" s="104"/>
      <c r="G120" s="29"/>
      <c r="H120" s="29"/>
      <c r="I120" s="29"/>
      <c r="J120" s="29"/>
      <c r="K120" s="29"/>
      <c r="L120" s="29"/>
      <c r="M120" s="29"/>
      <c r="N120" s="29"/>
      <c r="O120" s="29"/>
      <c r="P120" s="28"/>
      <c r="Q120" s="21"/>
      <c r="R120" s="21"/>
      <c r="S120" s="21"/>
      <c r="T120" s="21"/>
      <c r="U120" s="21"/>
    </row>
    <row r="121" spans="1:21" ht="15.75">
      <c r="A121" s="105" t="s">
        <v>116</v>
      </c>
      <c r="B121" s="105"/>
      <c r="C121" s="105"/>
      <c r="D121" s="105"/>
      <c r="E121" s="105"/>
      <c r="F121" s="30"/>
      <c r="G121" s="30"/>
      <c r="H121" s="29"/>
      <c r="I121" s="29"/>
      <c r="J121" s="29"/>
      <c r="K121" s="29"/>
      <c r="L121" s="29"/>
      <c r="M121" s="29"/>
      <c r="N121" s="29"/>
      <c r="O121" s="29"/>
      <c r="P121" s="28"/>
      <c r="Q121" s="21"/>
      <c r="R121" s="21"/>
      <c r="S121" s="21"/>
      <c r="T121" s="21"/>
      <c r="U121" s="21"/>
    </row>
    <row r="122" spans="1:21" ht="15.75">
      <c r="A122" s="106" t="s">
        <v>117</v>
      </c>
      <c r="B122" s="106"/>
      <c r="C122" s="106"/>
      <c r="D122" s="106"/>
      <c r="E122" s="106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8"/>
      <c r="Q122" s="21"/>
      <c r="R122" s="21"/>
      <c r="S122" s="21"/>
      <c r="T122" s="21"/>
      <c r="U122" s="21"/>
    </row>
    <row r="123" spans="1:21" ht="15.75">
      <c r="A123" s="106" t="s">
        <v>118</v>
      </c>
      <c r="B123" s="106"/>
      <c r="C123" s="106"/>
      <c r="D123" s="106"/>
      <c r="E123" s="106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8"/>
      <c r="Q123" s="21"/>
      <c r="R123" s="21"/>
      <c r="S123" s="21"/>
      <c r="T123" s="21"/>
      <c r="U123" s="21"/>
    </row>
    <row r="126" spans="1:21" ht="15.75">
      <c r="A126" s="95" t="s">
        <v>155</v>
      </c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9" spans="1:8">
      <c r="A129" s="89" t="s">
        <v>140</v>
      </c>
      <c r="B129" s="90" t="s">
        <v>79</v>
      </c>
      <c r="C129" s="89" t="s">
        <v>141</v>
      </c>
      <c r="D129" s="89"/>
      <c r="E129" s="89" t="s">
        <v>142</v>
      </c>
      <c r="F129" s="89"/>
      <c r="G129" s="89"/>
      <c r="H129" s="89"/>
    </row>
    <row r="130" spans="1:8">
      <c r="A130" s="89"/>
      <c r="B130" s="90"/>
      <c r="C130" s="89"/>
      <c r="D130" s="89"/>
      <c r="E130" s="89"/>
      <c r="F130" s="89"/>
      <c r="G130" s="89"/>
      <c r="H130" s="89"/>
    </row>
    <row r="131" spans="1:8">
      <c r="A131" s="89"/>
      <c r="B131" s="90"/>
      <c r="C131" s="89" t="s">
        <v>143</v>
      </c>
      <c r="D131" s="89" t="s">
        <v>144</v>
      </c>
      <c r="E131" s="89" t="s">
        <v>143</v>
      </c>
      <c r="F131" s="89"/>
      <c r="G131" s="89" t="s">
        <v>144</v>
      </c>
      <c r="H131" s="89"/>
    </row>
    <row r="132" spans="1:8" ht="30">
      <c r="A132" s="89"/>
      <c r="B132" s="90"/>
      <c r="C132" s="89"/>
      <c r="D132" s="89"/>
      <c r="E132" s="55" t="s">
        <v>145</v>
      </c>
      <c r="F132" s="55" t="s">
        <v>146</v>
      </c>
      <c r="G132" s="55" t="s">
        <v>145</v>
      </c>
      <c r="H132" s="55" t="s">
        <v>147</v>
      </c>
    </row>
    <row r="133" spans="1:8" ht="30" customHeight="1">
      <c r="A133" s="86" t="s">
        <v>148</v>
      </c>
      <c r="B133" s="56" t="s">
        <v>97</v>
      </c>
      <c r="C133" s="59">
        <v>0</v>
      </c>
      <c r="D133" s="59">
        <v>3</v>
      </c>
      <c r="E133" s="59">
        <v>0</v>
      </c>
      <c r="F133" s="59">
        <v>0</v>
      </c>
      <c r="G133" s="59">
        <v>1</v>
      </c>
      <c r="H133" s="59">
        <v>1</v>
      </c>
    </row>
    <row r="134" spans="1:8" ht="19.5" customHeight="1">
      <c r="A134" s="86"/>
      <c r="B134" s="72" t="s">
        <v>159</v>
      </c>
      <c r="C134" s="73">
        <f>C133</f>
        <v>0</v>
      </c>
      <c r="D134" s="73">
        <f t="shared" ref="D134:H134" si="5">D133</f>
        <v>3</v>
      </c>
      <c r="E134" s="74">
        <f t="shared" si="5"/>
        <v>0</v>
      </c>
      <c r="F134" s="74">
        <f t="shared" si="5"/>
        <v>0</v>
      </c>
      <c r="G134" s="74">
        <f t="shared" si="5"/>
        <v>1</v>
      </c>
      <c r="H134" s="74">
        <f t="shared" si="5"/>
        <v>1</v>
      </c>
    </row>
    <row r="135" spans="1:8" ht="15.75">
      <c r="A135" s="84" t="s">
        <v>149</v>
      </c>
      <c r="B135" s="57" t="s">
        <v>103</v>
      </c>
      <c r="C135" s="59">
        <v>0</v>
      </c>
      <c r="D135" s="59">
        <v>9</v>
      </c>
      <c r="E135" s="59">
        <v>0</v>
      </c>
      <c r="F135" s="59">
        <v>0</v>
      </c>
      <c r="G135" s="59">
        <v>1</v>
      </c>
      <c r="H135" s="59">
        <v>0</v>
      </c>
    </row>
    <row r="136" spans="1:8" ht="15.75">
      <c r="A136" s="84"/>
      <c r="B136" s="57" t="s">
        <v>57</v>
      </c>
      <c r="C136" s="59">
        <v>0</v>
      </c>
      <c r="D136" s="59">
        <v>4</v>
      </c>
      <c r="E136" s="59">
        <v>0</v>
      </c>
      <c r="F136" s="59">
        <v>0</v>
      </c>
      <c r="G136" s="59">
        <v>0</v>
      </c>
      <c r="H136" s="59">
        <v>0</v>
      </c>
    </row>
    <row r="137" spans="1:8" ht="31.5">
      <c r="A137" s="84"/>
      <c r="B137" s="58" t="s">
        <v>90</v>
      </c>
      <c r="C137" s="59">
        <v>0</v>
      </c>
      <c r="D137" s="59">
        <v>16</v>
      </c>
      <c r="E137" s="59">
        <v>0</v>
      </c>
      <c r="F137" s="59">
        <v>0</v>
      </c>
      <c r="G137" s="59">
        <v>4</v>
      </c>
      <c r="H137" s="59">
        <v>3</v>
      </c>
    </row>
    <row r="138" spans="1:8" ht="15.75">
      <c r="A138" s="84"/>
      <c r="B138" s="58" t="s">
        <v>92</v>
      </c>
      <c r="C138" s="59">
        <v>0</v>
      </c>
      <c r="D138" s="59">
        <v>12</v>
      </c>
      <c r="E138" s="59">
        <v>0</v>
      </c>
      <c r="F138" s="59">
        <v>0</v>
      </c>
      <c r="G138" s="59">
        <v>3</v>
      </c>
      <c r="H138" s="59">
        <v>2</v>
      </c>
    </row>
    <row r="139" spans="1:8" ht="15.75">
      <c r="A139" s="84"/>
      <c r="B139" s="58" t="s">
        <v>98</v>
      </c>
      <c r="C139" s="59">
        <v>0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</row>
    <row r="140" spans="1:8" ht="15.75">
      <c r="A140" s="84"/>
      <c r="B140" s="58" t="s">
        <v>91</v>
      </c>
      <c r="C140" s="59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</row>
    <row r="141" spans="1:8" ht="31.5">
      <c r="A141" s="84"/>
      <c r="B141" s="58" t="s">
        <v>150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</row>
    <row r="142" spans="1:8" ht="15.75">
      <c r="A142" s="84"/>
      <c r="B142" s="58" t="s">
        <v>151</v>
      </c>
      <c r="C142" s="60">
        <v>0</v>
      </c>
      <c r="D142" s="60">
        <v>0</v>
      </c>
      <c r="E142" s="60">
        <v>0</v>
      </c>
      <c r="F142" s="60">
        <v>0</v>
      </c>
      <c r="G142" s="60">
        <v>0</v>
      </c>
      <c r="H142" s="60">
        <v>0</v>
      </c>
    </row>
    <row r="143" spans="1:8" ht="15.75">
      <c r="A143" s="84"/>
      <c r="B143" s="58" t="s">
        <v>97</v>
      </c>
      <c r="C143" s="59">
        <v>0</v>
      </c>
      <c r="D143" s="59">
        <v>18</v>
      </c>
      <c r="E143" s="59">
        <v>0</v>
      </c>
      <c r="F143" s="59">
        <v>0</v>
      </c>
      <c r="G143" s="59">
        <v>1</v>
      </c>
      <c r="H143" s="59">
        <v>0</v>
      </c>
    </row>
    <row r="144" spans="1:8" ht="31.5">
      <c r="A144" s="84"/>
      <c r="B144" s="58" t="s">
        <v>152</v>
      </c>
      <c r="C144" s="60">
        <v>0</v>
      </c>
      <c r="D144" s="60">
        <v>0</v>
      </c>
      <c r="E144" s="60">
        <v>0</v>
      </c>
      <c r="F144" s="60">
        <v>0</v>
      </c>
      <c r="G144" s="60">
        <v>0</v>
      </c>
      <c r="H144" s="60">
        <v>0</v>
      </c>
    </row>
    <row r="145" spans="1:8" ht="31.5">
      <c r="A145" s="84"/>
      <c r="B145" s="58" t="s">
        <v>153</v>
      </c>
      <c r="C145" s="59">
        <v>0</v>
      </c>
      <c r="D145" s="59">
        <v>19</v>
      </c>
      <c r="E145" s="59">
        <v>0</v>
      </c>
      <c r="F145" s="59">
        <v>0</v>
      </c>
      <c r="G145" s="59">
        <v>4</v>
      </c>
      <c r="H145" s="59">
        <v>1</v>
      </c>
    </row>
    <row r="146" spans="1:8" ht="15.75">
      <c r="A146" s="84"/>
      <c r="B146" s="58" t="s">
        <v>94</v>
      </c>
      <c r="C146" s="59">
        <v>0</v>
      </c>
      <c r="D146" s="59">
        <v>5</v>
      </c>
      <c r="E146" s="59">
        <v>0</v>
      </c>
      <c r="F146" s="59">
        <v>0</v>
      </c>
      <c r="G146" s="59">
        <v>0</v>
      </c>
      <c r="H146" s="59">
        <v>0</v>
      </c>
    </row>
    <row r="147" spans="1:8" ht="19.5" customHeight="1">
      <c r="A147" s="84"/>
      <c r="B147" s="72" t="s">
        <v>158</v>
      </c>
      <c r="C147" s="73">
        <f>SUM(C135:C146)</f>
        <v>0</v>
      </c>
      <c r="D147" s="73">
        <f t="shared" ref="D147:H147" si="6">SUM(D135:D146)</f>
        <v>83</v>
      </c>
      <c r="E147" s="74">
        <f t="shared" si="6"/>
        <v>0</v>
      </c>
      <c r="F147" s="74">
        <f t="shared" si="6"/>
        <v>0</v>
      </c>
      <c r="G147" s="74">
        <f t="shared" si="6"/>
        <v>13</v>
      </c>
      <c r="H147" s="74">
        <f t="shared" si="6"/>
        <v>6</v>
      </c>
    </row>
    <row r="148" spans="1:8" ht="15.75">
      <c r="A148" s="84" t="s">
        <v>154</v>
      </c>
      <c r="B148" s="57" t="s">
        <v>103</v>
      </c>
      <c r="C148" s="59">
        <v>0</v>
      </c>
      <c r="D148" s="59">
        <v>2</v>
      </c>
      <c r="E148" s="59">
        <v>0</v>
      </c>
      <c r="F148" s="59">
        <v>0</v>
      </c>
      <c r="G148" s="59">
        <v>0</v>
      </c>
      <c r="H148" s="59">
        <v>0</v>
      </c>
    </row>
    <row r="149" spans="1:8" ht="15.75">
      <c r="A149" s="84"/>
      <c r="B149" s="57" t="s">
        <v>57</v>
      </c>
      <c r="C149" s="59">
        <v>0</v>
      </c>
      <c r="D149" s="59">
        <v>2</v>
      </c>
      <c r="E149" s="59">
        <v>0</v>
      </c>
      <c r="F149" s="59">
        <v>0</v>
      </c>
      <c r="G149" s="59">
        <v>0</v>
      </c>
      <c r="H149" s="59">
        <v>0</v>
      </c>
    </row>
    <row r="150" spans="1:8" ht="31.5">
      <c r="A150" s="84"/>
      <c r="B150" s="58" t="s">
        <v>90</v>
      </c>
      <c r="C150" s="59">
        <v>0</v>
      </c>
      <c r="D150" s="59">
        <v>1</v>
      </c>
      <c r="E150" s="59">
        <v>0</v>
      </c>
      <c r="F150" s="59">
        <v>0</v>
      </c>
      <c r="G150" s="59">
        <v>1</v>
      </c>
      <c r="H150" s="59">
        <v>0</v>
      </c>
    </row>
    <row r="151" spans="1:8" ht="15.75">
      <c r="A151" s="84"/>
      <c r="B151" s="58" t="s">
        <v>92</v>
      </c>
      <c r="C151" s="59">
        <v>0</v>
      </c>
      <c r="D151" s="59">
        <v>3</v>
      </c>
      <c r="E151" s="59">
        <v>0</v>
      </c>
      <c r="F151" s="59">
        <v>0</v>
      </c>
      <c r="G151" s="59">
        <v>1</v>
      </c>
      <c r="H151" s="59">
        <v>1</v>
      </c>
    </row>
    <row r="152" spans="1:8" ht="15.75">
      <c r="A152" s="84"/>
      <c r="B152" s="58" t="s">
        <v>98</v>
      </c>
      <c r="C152" s="59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</row>
    <row r="153" spans="1:8" ht="15.75">
      <c r="A153" s="84"/>
      <c r="B153" s="58" t="s">
        <v>91</v>
      </c>
      <c r="C153" s="59">
        <v>0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</row>
    <row r="154" spans="1:8" ht="31.5">
      <c r="A154" s="84"/>
      <c r="B154" s="58" t="s">
        <v>150</v>
      </c>
      <c r="C154" s="60">
        <v>0</v>
      </c>
      <c r="D154" s="60">
        <v>0</v>
      </c>
      <c r="E154" s="60">
        <v>0</v>
      </c>
      <c r="F154" s="60">
        <v>0</v>
      </c>
      <c r="G154" s="60">
        <v>0</v>
      </c>
      <c r="H154" s="60">
        <v>0</v>
      </c>
    </row>
    <row r="155" spans="1:8" ht="15.75">
      <c r="A155" s="84"/>
      <c r="B155" s="58" t="s">
        <v>151</v>
      </c>
      <c r="C155" s="60">
        <v>0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</row>
    <row r="156" spans="1:8" ht="15.75">
      <c r="A156" s="84"/>
      <c r="B156" s="58" t="s">
        <v>97</v>
      </c>
      <c r="C156" s="59">
        <v>0</v>
      </c>
      <c r="D156" s="59">
        <v>2</v>
      </c>
      <c r="E156" s="59">
        <v>0</v>
      </c>
      <c r="F156" s="59">
        <v>0</v>
      </c>
      <c r="G156" s="59">
        <v>0</v>
      </c>
      <c r="H156" s="59">
        <v>0</v>
      </c>
    </row>
    <row r="157" spans="1:8" ht="31.5">
      <c r="A157" s="84"/>
      <c r="B157" s="58" t="s">
        <v>152</v>
      </c>
      <c r="C157" s="60">
        <v>0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</row>
    <row r="158" spans="1:8" ht="31.5">
      <c r="A158" s="84"/>
      <c r="B158" s="58" t="s">
        <v>153</v>
      </c>
      <c r="C158" s="59">
        <v>0</v>
      </c>
      <c r="D158" s="59">
        <v>1</v>
      </c>
      <c r="E158" s="59">
        <v>0</v>
      </c>
      <c r="F158" s="59">
        <v>0</v>
      </c>
      <c r="G158" s="59">
        <v>1</v>
      </c>
      <c r="H158" s="59">
        <v>0</v>
      </c>
    </row>
    <row r="159" spans="1:8" ht="15.75">
      <c r="A159" s="84"/>
      <c r="B159" s="58" t="s">
        <v>94</v>
      </c>
      <c r="C159" s="59">
        <v>0</v>
      </c>
      <c r="D159" s="59">
        <v>2</v>
      </c>
      <c r="E159" s="59">
        <v>0</v>
      </c>
      <c r="F159" s="59">
        <v>0</v>
      </c>
      <c r="G159" s="59">
        <v>0</v>
      </c>
      <c r="H159" s="59">
        <v>0</v>
      </c>
    </row>
    <row r="160" spans="1:8" ht="22.5" customHeight="1" thickBot="1">
      <c r="A160" s="85"/>
      <c r="B160" s="75" t="s">
        <v>160</v>
      </c>
      <c r="C160" s="76">
        <f>SUM(C148:C159)</f>
        <v>0</v>
      </c>
      <c r="D160" s="76">
        <f t="shared" ref="D160:H160" si="7">SUM(D148:D159)</f>
        <v>13</v>
      </c>
      <c r="E160" s="77">
        <f t="shared" si="7"/>
        <v>0</v>
      </c>
      <c r="F160" s="77">
        <f t="shared" si="7"/>
        <v>0</v>
      </c>
      <c r="G160" s="77">
        <f t="shared" si="7"/>
        <v>3</v>
      </c>
      <c r="H160" s="77">
        <f t="shared" si="7"/>
        <v>1</v>
      </c>
    </row>
    <row r="161" spans="1:8" ht="27.75" customHeight="1" thickBot="1">
      <c r="A161" s="87" t="s">
        <v>156</v>
      </c>
      <c r="B161" s="88"/>
      <c r="C161" s="78">
        <f>C134+C147+C160</f>
        <v>0</v>
      </c>
      <c r="D161" s="78">
        <f>D134+D147+D160</f>
        <v>99</v>
      </c>
      <c r="E161" s="79">
        <f>E134+E147+E160</f>
        <v>0</v>
      </c>
      <c r="F161" s="79">
        <f t="shared" ref="F161:H161" si="8">F134+F147+F160</f>
        <v>0</v>
      </c>
      <c r="G161" s="79">
        <f t="shared" si="8"/>
        <v>17</v>
      </c>
      <c r="H161" s="80">
        <f t="shared" si="8"/>
        <v>8</v>
      </c>
    </row>
  </sheetData>
  <sheetProtection password="CC65" sheet="1" objects="1" scenarios="1"/>
  <mergeCells count="99">
    <mergeCell ref="J1:L2"/>
    <mergeCell ref="A4:M6"/>
    <mergeCell ref="A7:M7"/>
    <mergeCell ref="A9:A10"/>
    <mergeCell ref="B9:B10"/>
    <mergeCell ref="C9:D9"/>
    <mergeCell ref="E9:E10"/>
    <mergeCell ref="F9:G9"/>
    <mergeCell ref="H9:I9"/>
    <mergeCell ref="J9:K9"/>
    <mergeCell ref="O9:O10"/>
    <mergeCell ref="A16:L16"/>
    <mergeCell ref="A18:A19"/>
    <mergeCell ref="B18:B19"/>
    <mergeCell ref="C18:D18"/>
    <mergeCell ref="E18:H18"/>
    <mergeCell ref="I18:L18"/>
    <mergeCell ref="O18:O19"/>
    <mergeCell ref="A13:M13"/>
    <mergeCell ref="A23:K23"/>
    <mergeCell ref="A25:A27"/>
    <mergeCell ref="B25:B27"/>
    <mergeCell ref="C25:L25"/>
    <mergeCell ref="C26:D26"/>
    <mergeCell ref="E26:E27"/>
    <mergeCell ref="F26:F27"/>
    <mergeCell ref="G26:G27"/>
    <mergeCell ref="H26:H27"/>
    <mergeCell ref="I26:I27"/>
    <mergeCell ref="L34:L35"/>
    <mergeCell ref="J26:J27"/>
    <mergeCell ref="K26:K27"/>
    <mergeCell ref="L26:L27"/>
    <mergeCell ref="A31:L31"/>
    <mergeCell ref="A33:A35"/>
    <mergeCell ref="B33:B35"/>
    <mergeCell ref="C33:L33"/>
    <mergeCell ref="C34:D34"/>
    <mergeCell ref="E34:E35"/>
    <mergeCell ref="F34:F35"/>
    <mergeCell ref="G34:G35"/>
    <mergeCell ref="H34:H35"/>
    <mergeCell ref="I34:I35"/>
    <mergeCell ref="J34:J35"/>
    <mergeCell ref="K34:K35"/>
    <mergeCell ref="A38:L38"/>
    <mergeCell ref="A41:L41"/>
    <mergeCell ref="A43:A45"/>
    <mergeCell ref="B43:B45"/>
    <mergeCell ref="C43:T43"/>
    <mergeCell ref="C44:D44"/>
    <mergeCell ref="E44:F44"/>
    <mergeCell ref="G44:H44"/>
    <mergeCell ref="I44:J44"/>
    <mergeCell ref="K44:L44"/>
    <mergeCell ref="O44:P44"/>
    <mergeCell ref="Q44:R44"/>
    <mergeCell ref="S44:T44"/>
    <mergeCell ref="M44:N44"/>
    <mergeCell ref="A49:T49"/>
    <mergeCell ref="A54:U54"/>
    <mergeCell ref="C74:F74"/>
    <mergeCell ref="G74:I74"/>
    <mergeCell ref="C75:F75"/>
    <mergeCell ref="G75:I75"/>
    <mergeCell ref="A60:Q60"/>
    <mergeCell ref="A66:Q66"/>
    <mergeCell ref="A72:L72"/>
    <mergeCell ref="A126:O126"/>
    <mergeCell ref="A113:O113"/>
    <mergeCell ref="A115:A116"/>
    <mergeCell ref="B115:B118"/>
    <mergeCell ref="C115:F115"/>
    <mergeCell ref="G115:J115"/>
    <mergeCell ref="K115:N115"/>
    <mergeCell ref="E120:F120"/>
    <mergeCell ref="A121:E121"/>
    <mergeCell ref="A122:E122"/>
    <mergeCell ref="A123:E123"/>
    <mergeCell ref="A78:L78"/>
    <mergeCell ref="A84:L84"/>
    <mergeCell ref="A86:A87"/>
    <mergeCell ref="B86:D86"/>
    <mergeCell ref="E86:E87"/>
    <mergeCell ref="F86:F87"/>
    <mergeCell ref="G86:I86"/>
    <mergeCell ref="J86:L86"/>
    <mergeCell ref="C129:D130"/>
    <mergeCell ref="E129:H130"/>
    <mergeCell ref="C131:C132"/>
    <mergeCell ref="D131:D132"/>
    <mergeCell ref="E131:F131"/>
    <mergeCell ref="G131:H131"/>
    <mergeCell ref="A148:A160"/>
    <mergeCell ref="A135:A147"/>
    <mergeCell ref="A133:A134"/>
    <mergeCell ref="A161:B161"/>
    <mergeCell ref="A129:A132"/>
    <mergeCell ref="B129:B1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2023-06-07T07:26:17Z</dcterms:created>
  <dcterms:modified xsi:type="dcterms:W3CDTF">2023-12-18T11:50:47Z</dcterms:modified>
</cp:coreProperties>
</file>